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ECAB-Direction/Documents/Marketing &amp; RP/MyWeb/Fichiers_documents/"/>
    </mc:Choice>
  </mc:AlternateContent>
  <xr:revisionPtr revIDLastSave="0" documentId="8_{73CC452D-E4B5-4617-9B19-0C3DCFBE6ACC}" xr6:coauthVersionLast="47" xr6:coauthVersionMax="47" xr10:uidLastSave="{00000000-0000-0000-0000-000000000000}"/>
  <bookViews>
    <workbookView xWindow="28680" yWindow="-120" windowWidth="29040" windowHeight="15840" xr2:uid="{F9C64063-2D03-44BA-B6B8-65DD16952397}"/>
  </bookViews>
  <sheets>
    <sheet name="Vorgesuch" sheetId="1" r:id="rId1"/>
    <sheet name="Definitives" sheetId="3" r:id="rId2"/>
    <sheet name="Donnees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H28" i="3" l="1"/>
  <c r="H27" i="3"/>
  <c r="H29" i="3"/>
  <c r="G28" i="1"/>
  <c r="D10" i="3" l="1"/>
  <c r="D8" i="3" l="1"/>
  <c r="K10" i="1" l="1"/>
  <c r="D9" i="3" l="1"/>
</calcChain>
</file>

<file path=xl/sharedStrings.xml><?xml version="1.0" encoding="utf-8"?>
<sst xmlns="http://schemas.openxmlformats.org/spreadsheetml/2006/main" count="206" uniqueCount="184">
  <si>
    <r>
      <t>m</t>
    </r>
    <r>
      <rPr>
        <vertAlign val="superscript"/>
        <sz val="8.5"/>
        <rFont val="Verdana"/>
        <family val="2"/>
      </rPr>
      <t>3</t>
    </r>
  </si>
  <si>
    <t>Hydrante</t>
  </si>
  <si>
    <t>Annexes</t>
  </si>
  <si>
    <t>Adresse :</t>
  </si>
  <si>
    <t>E-mail :</t>
  </si>
  <si>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</si>
  <si>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</si>
  <si>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</si>
  <si>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</si>
  <si>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</si>
  <si>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</si>
  <si>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</si>
  <si>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</si>
  <si>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</si>
  <si>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</si>
  <si>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</si>
  <si>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</si>
  <si>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</si>
  <si>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</si>
  <si>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</si>
  <si>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</si>
  <si>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</si>
  <si>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</si>
  <si>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</si>
  <si>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</si>
  <si>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</si>
  <si>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</si>
  <si>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</si>
  <si>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</si>
  <si>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</si>
  <si>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</si>
  <si>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</si>
  <si>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</si>
  <si>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</si>
  <si>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</si>
  <si>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</si>
  <si>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</si>
  <si>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</si>
  <si>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</si>
  <si>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Echarlens</t>
  </si>
  <si>
    <t>Ecublens (FR)</t>
  </si>
  <si>
    <t>Ependes (FR)</t>
  </si>
  <si>
    <t>Estavayer</t>
  </si>
  <si>
    <t>Ferpicloz</t>
  </si>
  <si>
    <t>Fétigny</t>
  </si>
  <si>
    <t>Fräschels</t>
  </si>
  <si>
    <t>Fribourg</t>
  </si>
  <si>
    <t>Galmiz</t>
  </si>
  <si>
    <t>Gempenach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</si>
  <si>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</si>
  <si>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</si>
  <si>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</si>
  <si>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</si>
  <si>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</si>
  <si>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</si>
  <si>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</si>
  <si>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</si>
  <si>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</si>
  <si>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</si>
  <si>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</si>
  <si>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</si>
  <si>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</si>
  <si>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</si>
  <si>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</si>
  <si>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</si>
  <si>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</si>
  <si>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</si>
  <si>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</si>
  <si>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</si>
  <si>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</si>
  <si>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</si>
  <si>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</si>
  <si>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</si>
  <si>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</si>
  <si>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</si>
  <si>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</si>
  <si>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</si>
  <si>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</si>
  <si>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</si>
  <si>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</si>
  <si>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</si>
  <si>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</si>
  <si>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</si>
  <si>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</si>
  <si>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</si>
  <si>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</si>
  <si>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</si>
  <si>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</si>
  <si>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</si>
  <si>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</si>
  <si>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</si>
  <si>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</si>
  <si>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</si>
  <si>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</si>
  <si>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</si>
  <si>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</si>
  <si>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</si>
  <si>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</si>
  <si>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</si>
  <si>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</si>
  <si>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</si>
  <si>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</si>
  <si>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</si>
  <si>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</si>
  <si>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</si>
  <si>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</si>
  <si>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</si>
  <si>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</si>
  <si>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</si>
  <si>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</si>
  <si>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</si>
  <si>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</si>
  <si>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</si>
  <si>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Senèdes</t>
  </si>
  <si>
    <t>Sévaz</t>
  </si>
  <si>
    <t>Siviriez</t>
  </si>
  <si>
    <t>Sorens</t>
  </si>
  <si>
    <t>St. Antoni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</si>
  <si>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</si>
  <si>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</si>
  <si>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</si>
  <si>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</si>
  <si>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</si>
  <si>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</si>
  <si>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</si>
  <si>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</si>
  <si>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</si>
  <si>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</si>
  <si>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</si>
  <si>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</si>
  <si>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</si>
  <si>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</si>
  <si>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</si>
  <si>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</si>
  <si>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</si>
  <si>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</si>
  <si>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</si>
  <si>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</si>
  <si>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yy/nn</t>
  </si>
  <si>
    <t>Vorgesuch</t>
  </si>
  <si>
    <t>Allgemeine Angaben</t>
  </si>
  <si>
    <t>Auftraggeber :</t>
  </si>
  <si>
    <t>Gemeinde :</t>
  </si>
  <si>
    <t>Name des Projektes :</t>
  </si>
  <si>
    <t>Arbeitsausführung vom :</t>
  </si>
  <si>
    <t>Feuerschutzreserve</t>
  </si>
  <si>
    <r>
      <t>Wassermenge der Feuerschutzreserve (min 200 m</t>
    </r>
    <r>
      <rPr>
        <vertAlign val="superscript"/>
        <sz val="8.5"/>
        <rFont val="Verdana"/>
        <family val="2"/>
      </rPr>
      <t>3</t>
    </r>
    <r>
      <rPr>
        <sz val="8.5"/>
        <rFont val="Verdana"/>
        <family val="2"/>
      </rPr>
      <t>) :</t>
    </r>
  </si>
  <si>
    <t>Gesamtwassermenge :</t>
  </si>
  <si>
    <t>Hydranten</t>
  </si>
  <si>
    <t>Beiträge</t>
  </si>
  <si>
    <t>Beilagen</t>
  </si>
  <si>
    <t>Verantwortlicher des Dossiers</t>
  </si>
  <si>
    <t>Name bzw. Firmenbezeichnung :</t>
  </si>
  <si>
    <t>Postfach :</t>
  </si>
  <si>
    <t>PLZ Ort :</t>
  </si>
  <si>
    <t>Verantwortliche Person(en) :</t>
  </si>
  <si>
    <t>Telefon :</t>
  </si>
  <si>
    <t>Bemerkungen</t>
  </si>
  <si>
    <t>Definitives Gesuch</t>
  </si>
  <si>
    <t>KGV Nummer : Add-</t>
  </si>
  <si>
    <t>Gemeinde :</t>
  </si>
  <si>
    <t>IBAN-Nr. des Auftraggebers :</t>
  </si>
  <si>
    <t>Verantwortliche Person (Name + Tel.Nr.) :</t>
  </si>
  <si>
    <t>Wassermenge der Feuerschutzreserve (min 200 m3) :</t>
  </si>
  <si>
    <t>Beitragsgesuch für die Installation von Wasservorrats- und Hydranten-Anlagen</t>
  </si>
  <si>
    <t>Bitte senden Sie das ausgefüllte Formular mit den nötigen Beilagen als PDF an: praevention@ecab.ch</t>
  </si>
  <si>
    <t>Präzisieren: Gesellschaft, Privat / Promotor oder Andere :</t>
  </si>
  <si>
    <t>Gemeinde wählen</t>
  </si>
  <si>
    <t>KV-Betrag :</t>
  </si>
  <si>
    <t>(nur Reservoir)</t>
  </si>
  <si>
    <t>Anzahl Neue Hydranten :</t>
  </si>
  <si>
    <t>Stk.</t>
  </si>
  <si>
    <t>Rechnungsbetrag :</t>
  </si>
  <si>
    <t>(nur Hydranten-Lieferung)</t>
  </si>
  <si>
    <r>
      <t xml:space="preserve">Datum Kostenvoranschlag </t>
    </r>
    <r>
      <rPr>
        <sz val="8.5"/>
        <rFont val="Verdana"/>
        <family val="2"/>
      </rPr>
      <t>:</t>
    </r>
  </si>
  <si>
    <t>(falls verschiedene: neuestes Datum)</t>
  </si>
  <si>
    <t>Vorberechnung des maximalen Beitrages :</t>
  </si>
  <si>
    <t>Erforderlich</t>
  </si>
  <si>
    <t>Rechnungsdatum :</t>
  </si>
  <si>
    <t>Falls Abweichungen zum Vorgesuch</t>
  </si>
  <si>
    <t>Dossier-Nummer übernehmen aus der Subventionszusage</t>
  </si>
  <si>
    <t>Hydranten :</t>
  </si>
  <si>
    <t>Feuerschutzreserve :</t>
  </si>
  <si>
    <t>*angepasster Betrag gemäß Richtlinien vom 30. Januar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</si>
</sst>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1" x14ac:knownFonts="1">
    <font>
      <sz val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9.5"/>
      <name val="Verdana"/>
      <family val="2"/>
    </font>
    <font>
      <b/>
      <sz val="9.5"/>
      <color rgb="FFFF0000"/>
      <name val="Verdana"/>
      <family val="2"/>
    </font>
    <font>
      <b/>
      <sz val="8.5"/>
      <name val="Verdana"/>
      <family val="2"/>
    </font>
    <font>
      <sz val="8.5"/>
      <name val="Verdana"/>
      <family val="2"/>
    </font>
    <font>
      <sz val="8.5"/>
      <color theme="0"/>
      <name val="Verdana"/>
      <family val="2"/>
    </font>
    <font>
      <vertAlign val="superscript"/>
      <sz val="8.5"/>
      <name val="Verdana"/>
      <family val="2"/>
    </font>
    <font>
      <i/>
      <sz val="8.5"/>
      <color rgb="FFFF0000"/>
      <name val="Verdana"/>
      <family val="2"/>
    </font>
    <font>
      <sz val="5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3" borderId="0" xfId="0" applyFont="1" applyFill="1"/>
    <xf numFmtId="0" fontId="6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Protection="1"/>
    <xf numFmtId="0" fontId="9" fillId="0" borderId="0" xfId="0" applyFont="1" applyAlignment="1" applyProtection="1">
      <alignment horizontal="left" vertical="center"/>
    </xf>
    <xf numFmtId="0" fontId="6" fillId="0" borderId="2" xfId="0" applyFont="1" applyBorder="1" applyProtection="1"/>
    <xf numFmtId="0" fontId="6" fillId="0" borderId="0" xfId="0" applyFont="1" applyBorder="1" applyProtection="1"/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</xf>
    <xf numFmtId="14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wrapText="1"/>
    </xf>
    <xf numFmtId="164" fontId="6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64" fontId="10" fillId="0" borderId="0" xfId="0" applyNumberFormat="1" applyFont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164" fontId="6" fillId="0" borderId="0" xfId="0" applyNumberFormat="1" applyFont="1" applyAlignment="1" applyProtection="1">
      <alignment horizontal="right" vertical="center"/>
    </xf>
    <xf numFmtId="0" fontId="6" fillId="2" borderId="0" xfId="0" applyFont="1" applyFill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164" fontId="6" fillId="3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 applyProtection="1">
      <alignment horizontal="center" vertical="center" textRotation="90"/>
    </xf>
    <xf numFmtId="0" fontId="6" fillId="2" borderId="1" xfId="0" applyFont="1" applyFill="1" applyBorder="1" applyAlignment="1" applyProtection="1">
      <alignment horizontal="center" vertical="center" textRotation="90"/>
    </xf>
    <xf numFmtId="0" fontId="6" fillId="3" borderId="0" xfId="0" applyFont="1" applyFill="1" applyAlignment="1" applyProtection="1">
      <alignment horizontal="center" vertical="center" textRotation="90" wrapText="1"/>
    </xf>
    <xf numFmtId="14" fontId="6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D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Spin" dx="22" fmlaLink="$H$20" max="100" noThreeD="1" page="10" val="0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Spin" dx="22" fmlaLink="$I$20" max="100" noThreeD="1" page="10" val="0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Drop" dropLines="12" dropStyle="combo" dx="22" fmlaLink="$E$7" fmlaRange="Donnees1!$A$1:$A$134" noThreeD="1" sel="1" val="0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200025</xdr:rowOff>
        </xdr:from>
        <xdr:to>
          <xdr:col>3</xdr:col>
          <xdr:colOff>104775</xdr:colOff>
          <xdr:row>8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Gemeinde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Gesellschaft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0</xdr:rowOff>
        </xdr:from>
        <xdr:to>
          <xdr:col>6</xdr:col>
          <xdr:colOff>104775</xdr:colOff>
          <xdr:row>8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Privat / Promotor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190500</xdr:rowOff>
        </xdr:from>
        <xdr:to>
          <xdr:col>5</xdr:col>
          <xdr:colOff>581025</xdr:colOff>
          <xdr:row>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6</xdr:col>
          <xdr:colOff>352425</xdr:colOff>
          <xdr:row>10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5</xdr:col>
          <xdr:colOff>809625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Brief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5</xdr:col>
          <xdr:colOff>800100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detaillierter Kostenvoranschlag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6</xdr:col>
          <xdr:colOff>371475</xdr:colOff>
          <xdr:row>34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Situationsplan 1 :1000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0</xdr:rowOff>
        </xdr:from>
        <xdr:to>
          <xdr:col>7</xdr:col>
          <xdr:colOff>47625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Hydraulisches Schema mit Höhen- und Druckangaben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5</xdr:col>
          <xdr:colOff>800100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Grundriss Wasserreservoir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5</xdr:col>
          <xdr:colOff>800100</xdr:colOff>
          <xdr:row>37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Schnitt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5</xdr:col>
          <xdr:colOff>800100</xdr:colOff>
          <xdr:row>38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5</xdr:col>
          <xdr:colOff>800100</xdr:colOff>
          <xdr:row>39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18</xdr:row>
          <xdr:rowOff>152400</xdr:rowOff>
        </xdr:from>
        <xdr:to>
          <xdr:col>6</xdr:col>
          <xdr:colOff>333375</xdr:colOff>
          <xdr:row>20</xdr:row>
          <xdr:rowOff>28575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57150</xdr:colOff>
          <xdr:row>32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Brief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7</xdr:col>
          <xdr:colOff>47625</xdr:colOff>
          <xdr:row>33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7</xdr:col>
          <xdr:colOff>514350</xdr:colOff>
          <xdr:row>34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Situationsplan 1 :1000 (Hydranten und Wasservorrats)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7</xdr:col>
          <xdr:colOff>47625</xdr:colOff>
          <xdr:row>35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Hydraulisches Schema mit Höhen- und Druckangaben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7</xdr:col>
          <xdr:colOff>47625</xdr:colOff>
          <xdr:row>35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Grundriss Wasserreservoir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7</xdr:col>
          <xdr:colOff>47625</xdr:colOff>
          <xdr:row>37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Schnitt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7</xdr:col>
          <xdr:colOff>47625</xdr:colOff>
          <xdr:row>37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7</xdr:col>
          <xdr:colOff>47625</xdr:colOff>
          <xdr:row>39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18</xdr:row>
          <xdr:rowOff>142875</xdr:rowOff>
        </xdr:from>
        <xdr:to>
          <xdr:col>7</xdr:col>
          <xdr:colOff>371475</xdr:colOff>
          <xdr:row>19</xdr:row>
          <xdr:rowOff>209550</xdr:rowOff>
        </xdr:to>
        <xdr:sp macro="" textlink="">
          <xdr:nvSpPr>
            <xdr:cNvPr id="3086" name="Spinner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A8C2-5796-438A-8BEB-B8D816367D56}">
  <sheetPr codeName="Feuil1"/>
  <dimension ref="A2:L54"/>
  <sheetViews>
    <sheetView showGridLines="0" showRowColHeaders="0" tabSelected="1" showRuler="0" view="pageLayout" zoomScale="145" zoomScaleNormal="100" zoomScalePageLayoutView="145" workbookViewId="0">
      <selection activeCell="H9" sqref="H9:L9"/>
    </sheetView>
  </sheetViews>
  <sheetFormatPr baseColWidth="10" defaultRowHeight="12.75" x14ac:dyDescent="0.2"/>
  <cols>
    <col min="1" max="1" width="6.28515625" customWidth="1"/>
    <col min="2" max="2" width="4" customWidth="1"/>
    <col min="4" max="4" width="4.140625" customWidth="1"/>
    <col min="5" max="5" width="5" customWidth="1"/>
    <col min="6" max="6" width="12.5703125" customWidth="1"/>
    <col min="7" max="7" width="6.28515625" customWidth="1"/>
    <col min="8" max="8" width="10.140625" customWidth="1"/>
    <col min="9" max="9" width="5.140625" customWidth="1"/>
    <col min="10" max="10" width="6.28515625" customWidth="1"/>
    <col min="11" max="11" width="9.85546875" customWidth="1"/>
    <col min="12" max="12" width="12.5703125" customWidth="1"/>
    <col min="13" max="13" width="4.140625" customWidth="1"/>
  </cols>
  <sheetData>
    <row r="2" spans="1:12" x14ac:dyDescent="0.2">
      <c r="A2" s="34" t="s">
        <v>164</v>
      </c>
    </row>
    <row r="3" spans="1:12" ht="11.45" customHeight="1" x14ac:dyDescent="0.2"/>
    <row r="4" spans="1:12" ht="12.75" customHeight="1" x14ac:dyDescent="0.2">
      <c r="A4" s="34" t="s">
        <v>139</v>
      </c>
      <c r="D4" s="41"/>
      <c r="E4" s="41"/>
      <c r="F4" s="57" t="s">
        <v>165</v>
      </c>
      <c r="G4" s="57"/>
      <c r="H4" s="57"/>
      <c r="I4" s="57"/>
      <c r="J4" s="57"/>
      <c r="K4" s="57"/>
      <c r="L4" s="57"/>
    </row>
    <row r="5" spans="1:12" x14ac:dyDescent="0.2">
      <c r="D5" s="41"/>
      <c r="E5" s="41"/>
      <c r="F5" s="57"/>
      <c r="G5" s="57"/>
      <c r="H5" s="57"/>
      <c r="I5" s="57"/>
      <c r="J5" s="57"/>
      <c r="K5" s="57"/>
      <c r="L5" s="57"/>
    </row>
    <row r="6" spans="1:12" ht="15.75" customHeight="1" x14ac:dyDescent="0.2">
      <c r="A6" s="1">
        <v>1</v>
      </c>
      <c r="B6" s="2" t="s">
        <v>140</v>
      </c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ht="15.75" customHeight="1" x14ac:dyDescent="0.2">
      <c r="A7" s="4">
        <v>1.1000000000000001</v>
      </c>
      <c r="B7" s="23" t="s">
        <v>141</v>
      </c>
      <c r="C7" s="23"/>
      <c r="D7" s="25">
        <v>4</v>
      </c>
      <c r="E7" s="25">
        <v>1</v>
      </c>
      <c r="F7" s="25">
        <v>1</v>
      </c>
      <c r="G7" s="23"/>
      <c r="H7" s="23"/>
      <c r="I7" s="23"/>
      <c r="J7" s="23"/>
      <c r="K7" s="23"/>
      <c r="L7" s="24"/>
    </row>
    <row r="8" spans="1:12" ht="15.75" customHeight="1" x14ac:dyDescent="0.2">
      <c r="A8" s="4"/>
      <c r="B8" s="26"/>
      <c r="C8" s="23"/>
      <c r="D8" s="23"/>
      <c r="E8" s="26"/>
      <c r="F8" s="23"/>
      <c r="G8" s="23"/>
      <c r="H8" s="61" t="s">
        <v>166</v>
      </c>
      <c r="I8" s="61"/>
      <c r="J8" s="61"/>
      <c r="K8" s="61"/>
      <c r="L8" s="61"/>
    </row>
    <row r="9" spans="1:12" ht="15.75" customHeight="1" x14ac:dyDescent="0.2">
      <c r="A9" s="4"/>
      <c r="B9" s="26"/>
      <c r="C9" s="23"/>
      <c r="D9" s="23"/>
      <c r="E9" s="26"/>
      <c r="F9" s="23"/>
      <c r="G9" s="19"/>
      <c r="H9" s="49"/>
      <c r="I9" s="49"/>
      <c r="J9" s="49"/>
      <c r="K9" s="49"/>
      <c r="L9" s="49"/>
    </row>
    <row r="10" spans="1:12" ht="15.75" customHeight="1" x14ac:dyDescent="0.2">
      <c r="A10" s="4">
        <v>1.2</v>
      </c>
      <c r="B10" s="23" t="s">
        <v>142</v>
      </c>
      <c r="C10" s="23"/>
      <c r="D10" s="27"/>
      <c r="E10" s="27"/>
      <c r="F10" s="27"/>
      <c r="G10" s="27"/>
      <c r="H10" s="28"/>
      <c r="I10" s="23"/>
      <c r="J10" s="23"/>
      <c r="K10" s="58" t="str">
        <f>INDEX(Donnees1!A:A,MATCH(Vorgesuch!E7,Donnees1!B:B,0),1)</f>
        <v>Gemeinde wählen</v>
      </c>
      <c r="L10" s="58"/>
    </row>
    <row r="11" spans="1:12" ht="15.75" customHeight="1" x14ac:dyDescent="0.2">
      <c r="A11" s="4">
        <v>1.3</v>
      </c>
      <c r="B11" s="23" t="s">
        <v>143</v>
      </c>
      <c r="C11" s="23"/>
      <c r="D11" s="40"/>
      <c r="E11" s="59"/>
      <c r="F11" s="59"/>
      <c r="G11" s="59"/>
      <c r="H11" s="59"/>
      <c r="I11" s="59"/>
      <c r="J11" s="59"/>
      <c r="K11" s="59"/>
      <c r="L11" s="59"/>
    </row>
    <row r="12" spans="1:12" ht="15.75" customHeight="1" x14ac:dyDescent="0.2">
      <c r="A12" s="4">
        <v>1.4</v>
      </c>
      <c r="B12" s="23" t="s">
        <v>144</v>
      </c>
      <c r="C12" s="23"/>
      <c r="D12" s="23"/>
      <c r="E12" s="23"/>
      <c r="F12" s="54"/>
      <c r="G12" s="48"/>
      <c r="H12" s="23"/>
      <c r="I12" s="23"/>
      <c r="J12" s="23"/>
      <c r="K12" s="23"/>
      <c r="L12" s="24"/>
    </row>
    <row r="13" spans="1:12" ht="11.45" customHeight="1" x14ac:dyDescent="0.2">
      <c r="A13" s="4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15.75" customHeight="1" x14ac:dyDescent="0.2">
      <c r="A14" s="1">
        <v>2</v>
      </c>
      <c r="B14" s="2" t="s">
        <v>145</v>
      </c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1:12" ht="15.75" customHeight="1" x14ac:dyDescent="0.2">
      <c r="A15" s="4"/>
      <c r="B15" s="23" t="s">
        <v>147</v>
      </c>
      <c r="C15" s="23"/>
      <c r="D15" s="23"/>
      <c r="E15" s="23"/>
      <c r="F15" s="23"/>
      <c r="G15" s="23"/>
      <c r="H15" s="29">
        <v>0</v>
      </c>
      <c r="I15" s="23" t="s">
        <v>0</v>
      </c>
      <c r="J15" s="23"/>
      <c r="K15" s="23"/>
      <c r="L15" s="24"/>
    </row>
    <row r="16" spans="1:12" ht="15.75" customHeight="1" x14ac:dyDescent="0.2">
      <c r="A16" s="4"/>
      <c r="B16" s="23" t="s">
        <v>146</v>
      </c>
      <c r="C16" s="23"/>
      <c r="D16" s="23"/>
      <c r="E16" s="23"/>
      <c r="F16" s="23"/>
      <c r="G16" s="23"/>
      <c r="H16" s="30">
        <v>0</v>
      </c>
      <c r="I16" s="23" t="s">
        <v>0</v>
      </c>
      <c r="J16" s="23"/>
      <c r="K16" s="23"/>
      <c r="L16" s="24"/>
    </row>
    <row r="17" spans="1:12" ht="15.75" customHeight="1" x14ac:dyDescent="0.2">
      <c r="A17" s="4"/>
      <c r="B17" s="23" t="s">
        <v>168</v>
      </c>
      <c r="C17" s="23"/>
      <c r="D17" s="23"/>
      <c r="E17" s="23"/>
      <c r="F17" s="55">
        <v>0</v>
      </c>
      <c r="G17" s="55"/>
      <c r="H17" s="55"/>
      <c r="I17" s="23" t="s">
        <v>169</v>
      </c>
      <c r="J17" s="23"/>
      <c r="K17" s="23"/>
      <c r="L17" s="24"/>
    </row>
    <row r="18" spans="1:12" ht="11.45" customHeight="1" x14ac:dyDescent="0.2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ht="15.75" customHeight="1" x14ac:dyDescent="0.2">
      <c r="A19" s="1">
        <v>3</v>
      </c>
      <c r="B19" s="2" t="s">
        <v>148</v>
      </c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ht="15.75" customHeight="1" x14ac:dyDescent="0.2">
      <c r="A20" s="4"/>
      <c r="B20" s="23" t="s">
        <v>170</v>
      </c>
      <c r="C20" s="23"/>
      <c r="D20" s="23"/>
      <c r="E20" s="23"/>
      <c r="F20" s="23"/>
      <c r="G20" s="27"/>
      <c r="H20" s="31">
        <v>0</v>
      </c>
      <c r="I20" s="23" t="s">
        <v>171</v>
      </c>
      <c r="J20" s="23"/>
      <c r="K20" s="23"/>
      <c r="L20" s="24"/>
    </row>
    <row r="21" spans="1:12" ht="5.25" customHeight="1" x14ac:dyDescent="0.2">
      <c r="A21" s="9"/>
      <c r="B21" s="32"/>
      <c r="C21" s="32"/>
      <c r="D21" s="32"/>
      <c r="E21" s="32"/>
      <c r="F21" s="32"/>
      <c r="G21" s="19"/>
      <c r="H21" s="32"/>
      <c r="I21" s="32"/>
      <c r="J21" s="32"/>
      <c r="K21" s="32"/>
      <c r="L21" s="33"/>
    </row>
    <row r="22" spans="1:12" ht="15.75" customHeight="1" x14ac:dyDescent="0.2">
      <c r="A22" s="9"/>
      <c r="B22" s="32" t="s">
        <v>168</v>
      </c>
      <c r="C22" s="32"/>
      <c r="D22" s="32"/>
      <c r="E22" s="32"/>
      <c r="F22" s="32"/>
      <c r="G22" s="55">
        <v>0</v>
      </c>
      <c r="H22" s="55"/>
      <c r="I22" s="32" t="s">
        <v>173</v>
      </c>
      <c r="J22" s="32"/>
      <c r="K22" s="32"/>
      <c r="L22" s="33"/>
    </row>
    <row r="23" spans="1:12" ht="14.1" customHeight="1" x14ac:dyDescent="0.2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</row>
    <row r="24" spans="1:12" ht="15.75" customHeight="1" x14ac:dyDescent="0.2">
      <c r="A24" s="12">
        <v>4</v>
      </c>
      <c r="B24" s="20" t="s">
        <v>174</v>
      </c>
      <c r="C24" s="32"/>
      <c r="D24" s="32"/>
      <c r="E24" s="32"/>
      <c r="F24" s="32"/>
      <c r="G24" s="60"/>
      <c r="H24" s="60"/>
      <c r="I24" s="19" t="s">
        <v>175</v>
      </c>
      <c r="J24" s="32"/>
      <c r="K24" s="32"/>
      <c r="L24" s="33"/>
    </row>
    <row r="25" spans="1:12" ht="11.45" customHeight="1" x14ac:dyDescent="0.2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</row>
    <row r="26" spans="1:12" ht="15.75" customHeight="1" x14ac:dyDescent="0.2">
      <c r="A26" s="12">
        <v>5</v>
      </c>
      <c r="B26" s="44" t="s">
        <v>149</v>
      </c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.75" customHeight="1" x14ac:dyDescent="0.2">
      <c r="A27" s="9"/>
      <c r="B27" s="50" t="s">
        <v>181</v>
      </c>
      <c r="C27" s="50"/>
      <c r="D27" s="50"/>
      <c r="E27" s="50"/>
      <c r="F27" s="50"/>
      <c r="G27" s="51">
        <f>(H20*2300)</f>
        <v>0</v>
      </c>
      <c r="H27" s="51"/>
      <c r="I27" s="51"/>
      <c r="J27" s="45" t="s">
        <v>183</v>
      </c>
      <c r="K27" s="32"/>
      <c r="L27" s="33"/>
    </row>
    <row r="28" spans="1:12" ht="15.75" customHeight="1" x14ac:dyDescent="0.2">
      <c r="A28" s="9"/>
      <c r="B28" s="50" t="s">
        <v>182</v>
      </c>
      <c r="C28" s="50"/>
      <c r="D28" s="50"/>
      <c r="E28" s="50"/>
      <c r="F28" s="50"/>
      <c r="G28" s="51">
        <f>((IFERROR(H16/H15,0)*0.3*F17))</f>
        <v>0</v>
      </c>
      <c r="H28" s="51"/>
      <c r="I28" s="51"/>
      <c r="J28" s="43"/>
      <c r="K28" s="32"/>
      <c r="L28" s="33"/>
    </row>
    <row r="29" spans="1:12" ht="15.75" customHeight="1" x14ac:dyDescent="0.2">
      <c r="A29" s="9"/>
      <c r="B29" s="50" t="s">
        <v>176</v>
      </c>
      <c r="C29" s="50"/>
      <c r="D29" s="50"/>
      <c r="E29" s="50"/>
      <c r="F29" s="50"/>
      <c r="G29" s="56">
        <f>(H20*2300)+((IFERROR(H16/H15,0)*0.3*F17))</f>
        <v>0</v>
      </c>
      <c r="H29" s="56"/>
      <c r="I29" s="56"/>
      <c r="J29" s="43"/>
      <c r="K29" s="32"/>
      <c r="L29" s="33"/>
    </row>
    <row r="30" spans="1:12" ht="11.45" customHeight="1" x14ac:dyDescent="0.2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</row>
    <row r="31" spans="1:12" ht="15.75" customHeight="1" x14ac:dyDescent="0.2">
      <c r="A31" s="1">
        <v>6</v>
      </c>
      <c r="B31" s="2" t="s">
        <v>150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</row>
    <row r="32" spans="1:12" ht="15.75" customHeight="1" x14ac:dyDescent="0.2">
      <c r="A32" s="1"/>
      <c r="B32" s="52" t="s">
        <v>177</v>
      </c>
      <c r="C32" s="3"/>
      <c r="D32" s="3"/>
      <c r="E32" s="3"/>
      <c r="F32" s="3"/>
      <c r="G32" s="3"/>
      <c r="H32" s="3"/>
      <c r="I32" s="3"/>
      <c r="J32" s="3"/>
      <c r="K32" s="3"/>
    </row>
    <row r="33" spans="1:12" ht="15.75" customHeight="1" x14ac:dyDescent="0.2">
      <c r="A33" s="1"/>
      <c r="B33" s="52"/>
      <c r="C33" s="3"/>
      <c r="D33" s="3"/>
      <c r="E33" s="3"/>
      <c r="F33" s="3"/>
      <c r="G33" s="3"/>
      <c r="H33" s="3"/>
      <c r="I33" s="3"/>
      <c r="J33" s="3"/>
      <c r="K33" s="3"/>
    </row>
    <row r="34" spans="1:12" ht="15.75" customHeight="1" x14ac:dyDescent="0.2">
      <c r="A34" s="1"/>
      <c r="B34" s="52"/>
      <c r="C34" s="3"/>
      <c r="D34" s="3"/>
      <c r="E34" s="3"/>
      <c r="F34" s="3"/>
      <c r="G34" s="3"/>
      <c r="H34" s="3"/>
      <c r="I34" s="3"/>
      <c r="J34" s="3"/>
      <c r="K34" s="3"/>
    </row>
    <row r="35" spans="1:12" ht="15.75" customHeight="1" x14ac:dyDescent="0.2">
      <c r="A35" s="1"/>
      <c r="B35" s="53"/>
      <c r="C35" s="6"/>
      <c r="D35" s="6"/>
      <c r="E35" s="6"/>
      <c r="F35" s="6"/>
      <c r="G35" s="6"/>
      <c r="H35" s="3"/>
      <c r="I35" s="3"/>
      <c r="J35" s="3"/>
      <c r="K35" s="3"/>
    </row>
    <row r="36" spans="1:12" ht="15.75" customHeight="1" x14ac:dyDescent="0.2">
      <c r="A36" s="1"/>
      <c r="B36" s="5"/>
      <c r="C36" s="3"/>
      <c r="D36" s="3"/>
      <c r="E36" s="3"/>
      <c r="F36" s="3"/>
      <c r="G36" s="3"/>
      <c r="H36" s="3"/>
      <c r="I36" s="3"/>
      <c r="J36" s="3"/>
      <c r="K36" s="3"/>
    </row>
    <row r="37" spans="1:12" ht="15.75" customHeight="1" x14ac:dyDescent="0.2">
      <c r="A37" s="1"/>
      <c r="B37" s="5"/>
      <c r="C37" s="3"/>
      <c r="D37" s="3"/>
      <c r="E37" s="3"/>
      <c r="F37" s="3"/>
      <c r="G37" s="3"/>
      <c r="H37" s="3"/>
      <c r="I37" s="3"/>
      <c r="J37" s="3"/>
      <c r="K37" s="3"/>
    </row>
    <row r="38" spans="1:12" ht="15.75" customHeight="1" x14ac:dyDescent="0.2">
      <c r="A38" s="1"/>
      <c r="B38" s="5"/>
      <c r="C38" s="3"/>
      <c r="D38" s="3"/>
      <c r="E38" s="3"/>
      <c r="F38" s="3"/>
      <c r="G38" s="3"/>
      <c r="H38" s="3"/>
      <c r="I38" s="3"/>
      <c r="J38" s="3"/>
      <c r="K38" s="3"/>
    </row>
    <row r="39" spans="1:12" ht="15.75" customHeight="1" x14ac:dyDescent="0.2">
      <c r="A39" s="1"/>
      <c r="B39" s="5"/>
      <c r="C39" s="3"/>
      <c r="D39" s="3"/>
      <c r="E39" s="3"/>
      <c r="F39" s="3"/>
      <c r="G39" s="3"/>
      <c r="H39" s="3"/>
      <c r="I39" s="3"/>
      <c r="J39" s="3"/>
      <c r="K39" s="3"/>
    </row>
    <row r="40" spans="1:12" ht="11.45" customHeight="1" x14ac:dyDescent="0.2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15.75" customHeight="1" x14ac:dyDescent="0.2">
      <c r="A41" s="1">
        <v>7</v>
      </c>
      <c r="B41" s="2" t="s">
        <v>151</v>
      </c>
      <c r="C41" s="23"/>
      <c r="D41" s="23"/>
      <c r="E41" s="23"/>
      <c r="F41" s="23"/>
      <c r="G41" s="23"/>
      <c r="H41" s="23"/>
      <c r="I41" s="3"/>
      <c r="J41" s="3"/>
      <c r="K41" s="3"/>
    </row>
    <row r="42" spans="1:12" ht="15.75" customHeight="1" x14ac:dyDescent="0.2">
      <c r="A42" s="4"/>
      <c r="B42" s="3"/>
      <c r="C42" s="3"/>
      <c r="D42" s="3"/>
      <c r="E42" s="22" t="s">
        <v>152</v>
      </c>
      <c r="F42" s="48"/>
      <c r="G42" s="48"/>
      <c r="H42" s="48"/>
      <c r="I42" s="48"/>
      <c r="J42" s="48"/>
      <c r="K42" s="48"/>
      <c r="L42" s="48"/>
    </row>
    <row r="43" spans="1:12" ht="15.75" customHeight="1" x14ac:dyDescent="0.2">
      <c r="A43" s="4"/>
      <c r="B43" s="3"/>
      <c r="C43" s="3"/>
      <c r="D43" s="3"/>
      <c r="E43" s="22" t="s">
        <v>3</v>
      </c>
      <c r="F43" s="49"/>
      <c r="G43" s="49"/>
      <c r="H43" s="49"/>
      <c r="I43" s="49"/>
      <c r="J43" s="49"/>
      <c r="K43" s="49"/>
      <c r="L43" s="49"/>
    </row>
    <row r="44" spans="1:12" ht="15.75" customHeight="1" x14ac:dyDescent="0.2">
      <c r="A44" s="4"/>
      <c r="B44" s="3"/>
      <c r="C44" s="3"/>
      <c r="D44" s="3"/>
      <c r="E44" s="22" t="s">
        <v>153</v>
      </c>
      <c r="F44" s="48"/>
      <c r="G44" s="48"/>
      <c r="H44" s="48"/>
      <c r="I44" s="48"/>
      <c r="J44" s="48"/>
      <c r="K44" s="48"/>
      <c r="L44" s="48"/>
    </row>
    <row r="45" spans="1:12" ht="15.75" customHeight="1" x14ac:dyDescent="0.2">
      <c r="A45" s="4"/>
      <c r="B45" s="3"/>
      <c r="C45" s="3"/>
      <c r="D45" s="3"/>
      <c r="E45" s="22" t="s">
        <v>154</v>
      </c>
      <c r="F45" s="49"/>
      <c r="G45" s="49"/>
      <c r="H45" s="49"/>
      <c r="I45" s="49"/>
      <c r="J45" s="49"/>
      <c r="K45" s="49"/>
      <c r="L45" s="49"/>
    </row>
    <row r="46" spans="1:12" ht="15.75" customHeight="1" x14ac:dyDescent="0.2">
      <c r="A46" s="4"/>
      <c r="B46" s="3"/>
      <c r="C46" s="3"/>
      <c r="D46" s="3"/>
      <c r="E46" s="22" t="s">
        <v>155</v>
      </c>
      <c r="F46" s="48"/>
      <c r="G46" s="48"/>
      <c r="H46" s="48"/>
      <c r="I46" s="48"/>
      <c r="J46" s="48"/>
      <c r="K46" s="48"/>
      <c r="L46" s="48"/>
    </row>
    <row r="47" spans="1:12" ht="15.75" customHeight="1" x14ac:dyDescent="0.2">
      <c r="A47" s="4"/>
      <c r="B47" s="3"/>
      <c r="C47" s="3"/>
      <c r="D47" s="3"/>
      <c r="E47" s="22" t="s">
        <v>156</v>
      </c>
      <c r="F47" s="49"/>
      <c r="G47" s="49"/>
      <c r="H47" s="49"/>
      <c r="I47" s="49"/>
      <c r="J47" s="49"/>
      <c r="K47" s="49"/>
      <c r="L47" s="49"/>
    </row>
    <row r="48" spans="1:12" ht="15.75" customHeight="1" x14ac:dyDescent="0.2">
      <c r="A48" s="4"/>
      <c r="B48" s="3"/>
      <c r="C48" s="3"/>
      <c r="D48" s="3"/>
      <c r="E48" s="22" t="s">
        <v>4</v>
      </c>
      <c r="F48" s="48"/>
      <c r="G48" s="48"/>
      <c r="H48" s="48"/>
      <c r="I48" s="48"/>
      <c r="J48" s="48"/>
      <c r="K48" s="48"/>
      <c r="L48" s="48"/>
    </row>
    <row r="49" spans="1:12" ht="11.45" customHeight="1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2" ht="15.75" customHeight="1" x14ac:dyDescent="0.2">
      <c r="A50" s="1">
        <v>8</v>
      </c>
      <c r="B50" s="2" t="s">
        <v>157</v>
      </c>
    </row>
    <row r="51" spans="1:12" ht="15.75" customHeight="1" x14ac:dyDescent="0.2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15.75" customHeight="1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1:12" ht="15.75" customHeight="1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 ht="15.75" customHeight="1" x14ac:dyDescent="0.2"/>
  </sheetData>
  <sheetProtection sheet="1" selectLockedCells="1"/>
  <mergeCells count="24">
    <mergeCell ref="F4:L5"/>
    <mergeCell ref="K10:L10"/>
    <mergeCell ref="E11:L11"/>
    <mergeCell ref="G24:H24"/>
    <mergeCell ref="H8:L8"/>
    <mergeCell ref="H9:L9"/>
    <mergeCell ref="B27:F27"/>
    <mergeCell ref="G27:I27"/>
    <mergeCell ref="B32:B35"/>
    <mergeCell ref="F12:G12"/>
    <mergeCell ref="F17:H17"/>
    <mergeCell ref="G22:H22"/>
    <mergeCell ref="B29:F29"/>
    <mergeCell ref="B28:F28"/>
    <mergeCell ref="G28:I28"/>
    <mergeCell ref="G29:I29"/>
    <mergeCell ref="B51:L53"/>
    <mergeCell ref="F42:L42"/>
    <mergeCell ref="F43:L43"/>
    <mergeCell ref="F44:L44"/>
    <mergeCell ref="F45:L45"/>
    <mergeCell ref="F47:L47"/>
    <mergeCell ref="F48:L48"/>
    <mergeCell ref="F46:L46"/>
  </mergeCells>
  <pageMargins left="0.43307086614173229" right="0.19685039370078741" top="0.86614173228346458" bottom="0.27559055118110237" header="0.31496062992125984" footer="0.31496062992125984"/>
  <pageSetup paperSize="9" orientation="portrait" r:id="rId1"/>
  <headerFooter>
    <oddHeader>&amp;L&amp;G&amp;R&amp;"Verdana,Gras"Departement Praevention und Intervention&amp;6
&amp;10
  Abteilung Praevention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200025</xdr:rowOff>
                  </from>
                  <to>
                    <xdr:col>3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0</xdr:rowOff>
                  </from>
                  <to>
                    <xdr:col>6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190500</xdr:rowOff>
                  </from>
                  <to>
                    <xdr:col>5</xdr:col>
                    <xdr:colOff>581025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locked="0"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6</xdr:col>
                    <xdr:colOff>352425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5</xdr:col>
                    <xdr:colOff>809625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5</xdr:col>
                    <xdr:colOff>800100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6</xdr:col>
                    <xdr:colOff>371475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0</xdr:rowOff>
                  </from>
                  <to>
                    <xdr:col>7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5</xdr:col>
                    <xdr:colOff>800100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5</xdr:col>
                    <xdr:colOff>800100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5</xdr:col>
                    <xdr:colOff>800100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5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Spinner 14">
              <controlPr locked="0" defaultSize="0" autoPict="0">
                <anchor moveWithCells="1" sizeWithCells="1">
                  <from>
                    <xdr:col>6</xdr:col>
                    <xdr:colOff>104775</xdr:colOff>
                    <xdr:row>18</xdr:row>
                    <xdr:rowOff>152400</xdr:rowOff>
                  </from>
                  <to>
                    <xdr:col>6</xdr:col>
                    <xdr:colOff>333375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D76E-2276-41EF-88CA-38EA36716709}">
  <sheetPr codeName="Feuil2"/>
  <dimension ref="A1:M51"/>
  <sheetViews>
    <sheetView showGridLines="0" showRowColHeaders="0" showRuler="0" view="pageLayout" zoomScale="160" zoomScaleNormal="100" zoomScalePageLayoutView="160" workbookViewId="0">
      <selection activeCell="E7" sqref="E7:F7"/>
    </sheetView>
  </sheetViews>
  <sheetFormatPr baseColWidth="10" defaultRowHeight="12.75" x14ac:dyDescent="0.2"/>
  <cols>
    <col min="1" max="1" width="6.28515625" customWidth="1"/>
    <col min="2" max="2" width="4" customWidth="1"/>
    <col min="3" max="3" width="13.28515625" customWidth="1"/>
    <col min="4" max="4" width="1" customWidth="1"/>
    <col min="5" max="5" width="3.42578125" customWidth="1"/>
    <col min="6" max="6" width="5.85546875" customWidth="1"/>
    <col min="7" max="8" width="7.85546875" customWidth="1"/>
    <col min="11" max="11" width="6" customWidth="1"/>
    <col min="12" max="12" width="8.28515625" customWidth="1"/>
    <col min="13" max="13" width="6.5703125" customWidth="1"/>
  </cols>
  <sheetData>
    <row r="1" spans="1:13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x14ac:dyDescent="0.2">
      <c r="A2" s="15" t="s">
        <v>164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ht="12.75" customHeight="1" x14ac:dyDescent="0.2">
      <c r="A4" s="15" t="s">
        <v>158</v>
      </c>
      <c r="B4" s="11"/>
      <c r="C4" s="11"/>
      <c r="D4" s="42"/>
      <c r="E4" s="42"/>
      <c r="F4" s="71" t="s">
        <v>165</v>
      </c>
      <c r="G4" s="71"/>
      <c r="H4" s="71"/>
      <c r="I4" s="71"/>
      <c r="J4" s="71"/>
      <c r="K4" s="71"/>
      <c r="L4" s="71"/>
      <c r="M4" s="71"/>
    </row>
    <row r="5" spans="1:13" x14ac:dyDescent="0.2">
      <c r="A5" s="11"/>
      <c r="B5" s="11"/>
      <c r="C5" s="11"/>
      <c r="D5" s="42"/>
      <c r="E5" s="42"/>
      <c r="F5" s="71"/>
      <c r="G5" s="71"/>
      <c r="H5" s="71"/>
      <c r="I5" s="71"/>
      <c r="J5" s="71"/>
      <c r="K5" s="71"/>
      <c r="L5" s="71"/>
      <c r="M5" s="71"/>
    </row>
    <row r="6" spans="1:13" ht="17.100000000000001" customHeight="1" x14ac:dyDescent="0.2">
      <c r="A6" s="12">
        <v>1</v>
      </c>
      <c r="B6" s="20" t="s">
        <v>140</v>
      </c>
      <c r="C6" s="32"/>
      <c r="D6" s="32"/>
      <c r="E6" s="32"/>
      <c r="F6" s="32"/>
      <c r="G6" s="32"/>
      <c r="H6" s="32"/>
      <c r="I6" s="32"/>
      <c r="J6" s="32"/>
      <c r="K6" s="32"/>
      <c r="L6" s="33"/>
      <c r="M6" s="24"/>
    </row>
    <row r="7" spans="1:13" ht="17.100000000000001" customHeight="1" x14ac:dyDescent="0.2">
      <c r="A7" s="12"/>
      <c r="B7" s="67" t="s">
        <v>159</v>
      </c>
      <c r="C7" s="67"/>
      <c r="D7" s="67"/>
      <c r="E7" s="69" t="s">
        <v>138</v>
      </c>
      <c r="F7" s="69"/>
      <c r="G7" s="16" t="s">
        <v>180</v>
      </c>
      <c r="H7" s="32"/>
      <c r="I7" s="32"/>
      <c r="J7" s="32"/>
      <c r="K7" s="32"/>
      <c r="L7" s="33"/>
      <c r="M7" s="24"/>
    </row>
    <row r="8" spans="1:13" ht="17.100000000000001" customHeight="1" x14ac:dyDescent="0.2">
      <c r="A8" s="9">
        <v>1.1000000000000001</v>
      </c>
      <c r="B8" s="32" t="s">
        <v>141</v>
      </c>
      <c r="C8" s="32"/>
      <c r="D8" s="50">
        <f xml:space="preserve"> _xlfn.IFS(Vorgesuch!D7 = 1, "Gemeinde", Vorgesuch!D7=2, "Gesellschaft", Vorgesuch!D7=3, "Privat / Promoteur", Vorgesuch!D7=4, Vorgesuch!G9)</f>
        <v>0</v>
      </c>
      <c r="E8" s="50"/>
      <c r="F8" s="50"/>
      <c r="G8" s="50"/>
      <c r="H8" s="50"/>
      <c r="I8" s="50"/>
      <c r="J8" s="50"/>
      <c r="K8" s="50"/>
      <c r="L8" s="50"/>
      <c r="M8" s="24"/>
    </row>
    <row r="9" spans="1:13" ht="17.100000000000001" customHeight="1" x14ac:dyDescent="0.2">
      <c r="A9" s="9">
        <v>1.2</v>
      </c>
      <c r="B9" s="68" t="s">
        <v>160</v>
      </c>
      <c r="C9" s="68"/>
      <c r="D9" s="50" t="str">
        <f>INDEX(Donnees1!A:A,MATCH(Vorgesuch!E7,Donnees1!B:B,0),1)</f>
        <v>Gemeinde wählen</v>
      </c>
      <c r="E9" s="50"/>
      <c r="F9" s="50"/>
      <c r="G9" s="50"/>
      <c r="H9" s="50"/>
      <c r="I9" s="50"/>
      <c r="J9" s="50"/>
      <c r="K9" s="50"/>
      <c r="L9" s="50"/>
      <c r="M9" s="24"/>
    </row>
    <row r="10" spans="1:13" ht="17.100000000000001" customHeight="1" x14ac:dyDescent="0.2">
      <c r="A10" s="9">
        <v>1.3</v>
      </c>
      <c r="B10" s="68" t="s">
        <v>143</v>
      </c>
      <c r="C10" s="68"/>
      <c r="D10" s="70" t="str">
        <f>IF(Vorgesuch!E11&lt;&gt;"",Vorgesuch!E11,"")</f>
        <v/>
      </c>
      <c r="E10" s="70"/>
      <c r="F10" s="70"/>
      <c r="G10" s="70"/>
      <c r="H10" s="70"/>
      <c r="I10" s="70"/>
      <c r="J10" s="70"/>
      <c r="K10" s="70"/>
      <c r="L10" s="70"/>
      <c r="M10" s="24"/>
    </row>
    <row r="11" spans="1:13" ht="17.100000000000001" customHeight="1" x14ac:dyDescent="0.2">
      <c r="A11" s="9">
        <v>1.4</v>
      </c>
      <c r="B11" s="19" t="s">
        <v>161</v>
      </c>
      <c r="C11" s="19"/>
      <c r="D11" s="35"/>
      <c r="E11" s="35"/>
      <c r="F11" s="19"/>
      <c r="G11" s="49"/>
      <c r="H11" s="49"/>
      <c r="I11" s="49"/>
      <c r="J11" s="49"/>
      <c r="K11" s="49"/>
      <c r="L11" s="49"/>
      <c r="M11" s="49"/>
    </row>
    <row r="12" spans="1:13" ht="17.100000000000001" customHeight="1" x14ac:dyDescent="0.2">
      <c r="A12" s="9">
        <v>1.5</v>
      </c>
      <c r="B12" s="19" t="s">
        <v>162</v>
      </c>
      <c r="C12" s="19"/>
      <c r="D12" s="19"/>
      <c r="E12" s="19"/>
      <c r="F12" s="19"/>
      <c r="G12" s="19"/>
      <c r="H12" s="48"/>
      <c r="I12" s="48"/>
      <c r="J12" s="48"/>
      <c r="K12" s="48"/>
      <c r="L12" s="48"/>
      <c r="M12" s="48"/>
    </row>
    <row r="13" spans="1:13" ht="17.100000000000001" customHeight="1" x14ac:dyDescent="0.2">
      <c r="A13" s="9"/>
      <c r="B13" s="19"/>
      <c r="C13" s="19"/>
      <c r="D13" s="19"/>
      <c r="E13" s="19"/>
      <c r="F13" s="65"/>
      <c r="G13" s="66"/>
      <c r="H13" s="19"/>
      <c r="I13" s="19"/>
      <c r="J13" s="19"/>
      <c r="K13" s="19"/>
      <c r="L13" s="36"/>
      <c r="M13" s="24"/>
    </row>
    <row r="14" spans="1:13" ht="17.100000000000001" customHeight="1" x14ac:dyDescent="0.2">
      <c r="A14" s="12">
        <v>2</v>
      </c>
      <c r="B14" s="20" t="s">
        <v>145</v>
      </c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24"/>
    </row>
    <row r="15" spans="1:13" ht="17.100000000000001" customHeight="1" x14ac:dyDescent="0.2">
      <c r="A15" s="9"/>
      <c r="B15" s="32" t="s">
        <v>147</v>
      </c>
      <c r="C15" s="32"/>
      <c r="D15" s="32"/>
      <c r="E15" s="32"/>
      <c r="F15" s="32"/>
      <c r="G15" s="32"/>
      <c r="H15" s="24"/>
      <c r="I15" s="29">
        <v>0</v>
      </c>
      <c r="J15" s="32" t="s">
        <v>0</v>
      </c>
      <c r="K15" s="32"/>
      <c r="L15" s="33"/>
      <c r="M15" s="24"/>
    </row>
    <row r="16" spans="1:13" ht="17.100000000000001" customHeight="1" x14ac:dyDescent="0.2">
      <c r="A16" s="9"/>
      <c r="B16" s="32" t="s">
        <v>163</v>
      </c>
      <c r="C16" s="32"/>
      <c r="D16" s="32"/>
      <c r="E16" s="32"/>
      <c r="F16" s="32"/>
      <c r="G16" s="32"/>
      <c r="H16" s="24"/>
      <c r="I16" s="30">
        <v>0</v>
      </c>
      <c r="J16" s="32" t="s">
        <v>0</v>
      </c>
      <c r="K16" s="32"/>
      <c r="L16" s="33"/>
      <c r="M16" s="24"/>
    </row>
    <row r="17" spans="1:13" ht="17.100000000000001" customHeight="1" x14ac:dyDescent="0.2">
      <c r="A17" s="9"/>
      <c r="B17" s="32" t="s">
        <v>172</v>
      </c>
      <c r="C17" s="32"/>
      <c r="D17" s="32"/>
      <c r="E17" s="32"/>
      <c r="F17" s="24"/>
      <c r="G17" s="37"/>
      <c r="H17" s="55">
        <v>0</v>
      </c>
      <c r="I17" s="55"/>
      <c r="J17" s="32" t="s">
        <v>169</v>
      </c>
      <c r="K17" s="32"/>
      <c r="L17" s="33"/>
      <c r="M17" s="24"/>
    </row>
    <row r="18" spans="1:13" ht="17.100000000000001" customHeight="1" x14ac:dyDescent="0.2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24"/>
    </row>
    <row r="19" spans="1:13" ht="17.100000000000001" customHeight="1" x14ac:dyDescent="0.2">
      <c r="A19" s="12">
        <v>3</v>
      </c>
      <c r="B19" s="20" t="s">
        <v>1</v>
      </c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24"/>
    </row>
    <row r="20" spans="1:13" ht="17.100000000000001" customHeight="1" x14ac:dyDescent="0.2">
      <c r="A20" s="9"/>
      <c r="B20" s="32" t="s">
        <v>170</v>
      </c>
      <c r="C20" s="32"/>
      <c r="D20" s="32"/>
      <c r="E20" s="32"/>
      <c r="F20" s="32"/>
      <c r="G20" s="24"/>
      <c r="H20" s="38"/>
      <c r="I20" s="31">
        <v>0</v>
      </c>
      <c r="J20" s="32" t="s">
        <v>171</v>
      </c>
      <c r="K20" s="32"/>
      <c r="L20" s="33"/>
      <c r="M20" s="24"/>
    </row>
    <row r="21" spans="1:13" ht="5.25" customHeight="1" x14ac:dyDescent="0.2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24"/>
    </row>
    <row r="22" spans="1:13" ht="17.100000000000001" customHeight="1" x14ac:dyDescent="0.2">
      <c r="A22" s="9"/>
      <c r="B22" s="32" t="s">
        <v>172</v>
      </c>
      <c r="C22" s="32"/>
      <c r="D22" s="32"/>
      <c r="E22" s="32"/>
      <c r="F22" s="32"/>
      <c r="G22" s="24"/>
      <c r="H22" s="55">
        <v>0</v>
      </c>
      <c r="I22" s="55"/>
      <c r="J22" s="32" t="s">
        <v>173</v>
      </c>
      <c r="K22" s="32"/>
      <c r="L22" s="33"/>
      <c r="M22" s="24"/>
    </row>
    <row r="23" spans="1:13" ht="17.100000000000001" customHeight="1" x14ac:dyDescent="0.2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24"/>
    </row>
    <row r="24" spans="1:13" ht="17.100000000000001" customHeight="1" x14ac:dyDescent="0.2">
      <c r="A24" s="12">
        <v>4</v>
      </c>
      <c r="B24" s="20" t="s">
        <v>178</v>
      </c>
      <c r="C24" s="32"/>
      <c r="D24" s="32"/>
      <c r="E24" s="32"/>
      <c r="F24" s="32"/>
      <c r="G24" s="32"/>
      <c r="H24" s="39"/>
      <c r="I24" s="14"/>
      <c r="J24" s="19" t="s">
        <v>175</v>
      </c>
      <c r="K24" s="32"/>
      <c r="L24" s="33"/>
      <c r="M24" s="24"/>
    </row>
    <row r="25" spans="1:13" ht="17.100000000000001" customHeight="1" x14ac:dyDescent="0.2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24"/>
    </row>
    <row r="26" spans="1:13" ht="17.100000000000001" customHeight="1" x14ac:dyDescent="0.2">
      <c r="A26" s="12">
        <v>5</v>
      </c>
      <c r="B26" s="44" t="s">
        <v>149</v>
      </c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24"/>
    </row>
    <row r="27" spans="1:13" ht="17.100000000000001" customHeight="1" x14ac:dyDescent="0.2">
      <c r="A27" s="9"/>
      <c r="B27" s="50" t="s">
        <v>181</v>
      </c>
      <c r="C27" s="50"/>
      <c r="D27" s="50"/>
      <c r="E27" s="50"/>
      <c r="F27" s="50"/>
      <c r="G27" s="50"/>
      <c r="H27" s="51">
        <f>(I20*2000)</f>
        <v>0</v>
      </c>
      <c r="I27" s="51"/>
      <c r="J27" s="32"/>
      <c r="K27" s="32"/>
      <c r="L27" s="33"/>
      <c r="M27" s="24"/>
    </row>
    <row r="28" spans="1:13" ht="17.100000000000001" customHeight="1" x14ac:dyDescent="0.2">
      <c r="A28" s="9"/>
      <c r="B28" s="50" t="s">
        <v>182</v>
      </c>
      <c r="C28" s="50"/>
      <c r="D28" s="50"/>
      <c r="E28" s="50"/>
      <c r="F28" s="50"/>
      <c r="G28" s="50"/>
      <c r="H28" s="51">
        <f>((IFERROR(I16/I15,0)*0.3*H17))</f>
        <v>0</v>
      </c>
      <c r="I28" s="51"/>
      <c r="J28" s="32"/>
      <c r="K28" s="32"/>
      <c r="L28" s="33"/>
      <c r="M28" s="24"/>
    </row>
    <row r="29" spans="1:13" ht="17.100000000000001" customHeight="1" x14ac:dyDescent="0.2">
      <c r="A29" s="9"/>
      <c r="B29" s="50" t="s">
        <v>176</v>
      </c>
      <c r="C29" s="50"/>
      <c r="D29" s="50"/>
      <c r="E29" s="50"/>
      <c r="F29" s="50"/>
      <c r="G29" s="50"/>
      <c r="H29" s="56">
        <f>(I20*2000)+((IFERROR(I16/I15,0)*0.3*H17))</f>
        <v>0</v>
      </c>
      <c r="I29" s="56"/>
      <c r="J29" s="32"/>
      <c r="K29" s="32"/>
      <c r="L29" s="33"/>
      <c r="M29" s="24"/>
    </row>
    <row r="30" spans="1:13" ht="17.100000000000001" customHeight="1" x14ac:dyDescent="0.2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24"/>
    </row>
    <row r="31" spans="1:13" ht="17.100000000000001" customHeight="1" x14ac:dyDescent="0.2">
      <c r="A31" s="12">
        <v>6</v>
      </c>
      <c r="B31" s="44" t="s">
        <v>2</v>
      </c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24"/>
    </row>
    <row r="32" spans="1:13" ht="17.100000000000001" customHeight="1" x14ac:dyDescent="0.2">
      <c r="A32" s="12"/>
      <c r="B32" s="62"/>
      <c r="C32" s="10"/>
      <c r="D32" s="10"/>
      <c r="E32" s="10"/>
      <c r="F32" s="10"/>
      <c r="G32" s="10"/>
      <c r="H32" s="10"/>
      <c r="I32" s="10"/>
      <c r="J32" s="10"/>
      <c r="K32" s="10"/>
      <c r="L32" s="11"/>
    </row>
    <row r="33" spans="1:12" ht="17.100000000000001" customHeight="1" x14ac:dyDescent="0.2">
      <c r="A33" s="12"/>
      <c r="B33" s="63"/>
      <c r="C33" s="10"/>
      <c r="D33" s="10"/>
      <c r="E33" s="10"/>
      <c r="F33" s="10"/>
      <c r="G33" s="10"/>
      <c r="H33" s="10"/>
      <c r="I33" s="10"/>
      <c r="J33" s="10"/>
      <c r="K33" s="10"/>
      <c r="L33" s="11"/>
    </row>
    <row r="34" spans="1:12" ht="17.100000000000001" customHeight="1" x14ac:dyDescent="0.2">
      <c r="A34" s="12"/>
      <c r="B34" s="64" t="s">
        <v>179</v>
      </c>
      <c r="C34" s="17"/>
      <c r="D34" s="17"/>
      <c r="E34" s="17"/>
      <c r="F34" s="17"/>
      <c r="G34" s="17"/>
      <c r="H34" s="17"/>
      <c r="I34" s="10"/>
      <c r="J34" s="10"/>
      <c r="K34" s="10"/>
      <c r="L34" s="11"/>
    </row>
    <row r="35" spans="1:12" ht="17.100000000000001" customHeight="1" x14ac:dyDescent="0.2">
      <c r="A35" s="12"/>
      <c r="B35" s="64"/>
      <c r="C35" s="18"/>
      <c r="D35" s="18"/>
      <c r="E35" s="18"/>
      <c r="F35" s="18"/>
      <c r="G35" s="18"/>
      <c r="H35" s="18"/>
      <c r="I35" s="10"/>
      <c r="J35" s="10"/>
      <c r="K35" s="10"/>
      <c r="L35" s="11"/>
    </row>
    <row r="36" spans="1:12" ht="17.100000000000001" customHeight="1" x14ac:dyDescent="0.2">
      <c r="A36" s="12"/>
      <c r="B36" s="64"/>
      <c r="C36" s="10"/>
      <c r="D36" s="10"/>
      <c r="E36" s="10"/>
      <c r="F36" s="10"/>
      <c r="G36" s="10"/>
      <c r="H36" s="10"/>
      <c r="I36" s="10"/>
      <c r="J36" s="10"/>
      <c r="K36" s="10"/>
      <c r="L36" s="11"/>
    </row>
    <row r="37" spans="1:12" ht="17.100000000000001" customHeight="1" x14ac:dyDescent="0.2">
      <c r="A37" s="12"/>
      <c r="B37" s="64"/>
      <c r="C37" s="10"/>
      <c r="D37" s="10"/>
      <c r="E37" s="10"/>
      <c r="F37" s="10"/>
      <c r="G37" s="10"/>
      <c r="H37" s="10"/>
      <c r="I37" s="10"/>
      <c r="J37" s="10"/>
      <c r="K37" s="10"/>
      <c r="L37" s="11"/>
    </row>
    <row r="38" spans="1:12" ht="17.100000000000001" customHeight="1" x14ac:dyDescent="0.2">
      <c r="A38" s="12"/>
      <c r="B38" s="64"/>
      <c r="C38" s="10"/>
      <c r="D38" s="10"/>
      <c r="E38" s="10"/>
      <c r="F38" s="10"/>
      <c r="G38" s="10"/>
      <c r="H38" s="10"/>
      <c r="I38" s="10"/>
      <c r="J38" s="10"/>
      <c r="K38" s="10"/>
      <c r="L38" s="11"/>
    </row>
    <row r="39" spans="1:12" ht="17.100000000000001" customHeight="1" x14ac:dyDescent="0.2">
      <c r="A39" s="12"/>
      <c r="B39" s="64"/>
      <c r="C39" s="10"/>
      <c r="D39" s="10"/>
      <c r="E39" s="10"/>
      <c r="F39" s="10"/>
      <c r="G39" s="10"/>
      <c r="H39" s="10"/>
      <c r="I39" s="10"/>
      <c r="J39" s="10"/>
      <c r="K39" s="10"/>
      <c r="L39" s="11"/>
    </row>
    <row r="40" spans="1:12" ht="17.100000000000001" customHeight="1" x14ac:dyDescent="0.2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"/>
    </row>
    <row r="41" spans="1:12" ht="17.100000000000001" customHeight="1" x14ac:dyDescent="0.2">
      <c r="A41" s="12">
        <v>7</v>
      </c>
      <c r="B41" s="13" t="s">
        <v>157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4.1" customHeight="1" x14ac:dyDescent="0.2">
      <c r="A42" s="11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2" ht="14.1" customHeight="1" x14ac:dyDescent="0.2">
      <c r="A43" s="1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2" ht="14.1" customHeight="1" x14ac:dyDescent="0.2">
      <c r="A44" s="11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">
      <c r="A45" s="1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1:12" x14ac:dyDescent="0.2">
      <c r="A47" s="1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1:12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</sheetData>
  <sheetProtection sheet="1" selectLockedCells="1"/>
  <mergeCells count="22">
    <mergeCell ref="B27:G27"/>
    <mergeCell ref="F4:M5"/>
    <mergeCell ref="H12:M12"/>
    <mergeCell ref="G11:M11"/>
    <mergeCell ref="H22:I22"/>
    <mergeCell ref="H17:I17"/>
    <mergeCell ref="B42:L47"/>
    <mergeCell ref="B32:B33"/>
    <mergeCell ref="B34:B39"/>
    <mergeCell ref="F13:G13"/>
    <mergeCell ref="B7:D7"/>
    <mergeCell ref="B9:C9"/>
    <mergeCell ref="B10:C10"/>
    <mergeCell ref="D8:L8"/>
    <mergeCell ref="E7:F7"/>
    <mergeCell ref="D9:L9"/>
    <mergeCell ref="D10:L10"/>
    <mergeCell ref="H27:I27"/>
    <mergeCell ref="B29:G29"/>
    <mergeCell ref="B28:G28"/>
    <mergeCell ref="H28:I28"/>
    <mergeCell ref="H29:I29"/>
  </mergeCells>
  <pageMargins left="0.59055118110236227" right="0.4296875" top="0.86614173228346458" bottom="0.5078125" header="0.31496062992125984" footer="0.31496062992125984"/>
  <pageSetup paperSize="9" orientation="portrait" r:id="rId1"/>
  <headerFooter>
    <oddHeader>&amp;L&amp;G&amp;R&amp;"Verdana,Gras"Departement Praevention und Intervention&amp;6
&amp;10
  Abteilung Praevention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7</xdr:col>
                    <xdr:colOff>47625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7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7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7</xdr:col>
                    <xdr:colOff>47625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7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7</xdr:col>
                    <xdr:colOff>47625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7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Spinner 14">
              <controlPr locked="0" defaultSize="0" autoPict="0">
                <anchor moveWithCells="1" sizeWithCells="1">
                  <from>
                    <xdr:col>7</xdr:col>
                    <xdr:colOff>142875</xdr:colOff>
                    <xdr:row>18</xdr:row>
                    <xdr:rowOff>142875</xdr:rowOff>
                  </from>
                  <to>
                    <xdr:col>7</xdr:col>
                    <xdr:colOff>371475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E6B9-8CDD-4E03-849B-B8F0A42FCBFB}">
  <sheetPr codeName="Feuil3"/>
  <dimension ref="A1:B134"/>
  <sheetViews>
    <sheetView workbookViewId="0"/>
  </sheetViews>
  <sheetFormatPr baseColWidth="10" defaultRowHeight="12.75" x14ac:dyDescent="0.2"/>
  <cols>
    <col min="1" max="1" width="24" bestFit="1" customWidth="1"/>
    <col min="4" max="4" width="23.28515625" bestFit="1" customWidth="1"/>
    <col min="8" max="8" width="15.28515625" bestFit="1" customWidth="1"/>
  </cols>
  <sheetData>
    <row r="1" spans="1:2" x14ac:dyDescent="0.2">
      <c r="A1" s="21" t="s">
        <v>167</v>
      </c>
      <c r="B1" s="8">
        <v>1</v>
      </c>
    </row>
    <row r="2" spans="1:2" x14ac:dyDescent="0.2">
      <c r="A2" s="7" t="s">
        <v>5</v>
      </c>
      <c r="B2" s="8">
        <v>2</v>
      </c>
    </row>
    <row r="3" spans="1:2" x14ac:dyDescent="0.2">
      <c r="A3" s="7" t="s">
        <v>15</v>
      </c>
      <c r="B3" s="8">
        <v>3</v>
      </c>
    </row>
    <row r="4" spans="1:2" x14ac:dyDescent="0.2">
      <c r="A4" s="7" t="s">
        <v>19</v>
      </c>
      <c r="B4" s="8">
        <v>4</v>
      </c>
    </row>
    <row r="5" spans="1:2" x14ac:dyDescent="0.2">
      <c r="A5" s="7" t="s">
        <v>38</v>
      </c>
      <c r="B5" s="8">
        <v>5</v>
      </c>
    </row>
    <row r="6" spans="1:2" x14ac:dyDescent="0.2">
      <c r="A6" s="7" t="s">
        <v>45</v>
      </c>
      <c r="B6" s="8">
        <v>6</v>
      </c>
    </row>
    <row r="7" spans="1:2" x14ac:dyDescent="0.2">
      <c r="A7" s="7" t="s">
        <v>47</v>
      </c>
      <c r="B7" s="8">
        <v>7</v>
      </c>
    </row>
    <row r="8" spans="1:2" x14ac:dyDescent="0.2">
      <c r="A8" s="7" t="s">
        <v>48</v>
      </c>
      <c r="B8" s="8">
        <v>8</v>
      </c>
    </row>
    <row r="9" spans="1:2" x14ac:dyDescent="0.2">
      <c r="A9" s="7" t="s">
        <v>50</v>
      </c>
      <c r="B9" s="8">
        <v>9</v>
      </c>
    </row>
    <row r="10" spans="1:2" x14ac:dyDescent="0.2">
      <c r="A10" s="7" t="s">
        <v>57</v>
      </c>
      <c r="B10" s="8">
        <v>10</v>
      </c>
    </row>
    <row r="11" spans="1:2" x14ac:dyDescent="0.2">
      <c r="A11" s="7" t="s">
        <v>60</v>
      </c>
      <c r="B11" s="8">
        <v>11</v>
      </c>
    </row>
    <row r="12" spans="1:2" x14ac:dyDescent="0.2">
      <c r="A12" s="7" t="s">
        <v>64</v>
      </c>
      <c r="B12" s="8">
        <v>12</v>
      </c>
    </row>
    <row r="13" spans="1:2" x14ac:dyDescent="0.2">
      <c r="A13" s="7" t="s">
        <v>65</v>
      </c>
      <c r="B13" s="8">
        <v>13</v>
      </c>
    </row>
    <row r="14" spans="1:2" x14ac:dyDescent="0.2">
      <c r="A14" s="7" t="s">
        <v>66</v>
      </c>
      <c r="B14" s="8">
        <v>14</v>
      </c>
    </row>
    <row r="15" spans="1:2" x14ac:dyDescent="0.2">
      <c r="A15" s="7" t="s">
        <v>67</v>
      </c>
      <c r="B15" s="8">
        <v>15</v>
      </c>
    </row>
    <row r="16" spans="1:2" x14ac:dyDescent="0.2">
      <c r="A16" s="7" t="s">
        <v>83</v>
      </c>
      <c r="B16" s="8">
        <v>16</v>
      </c>
    </row>
    <row r="17" spans="1:2" x14ac:dyDescent="0.2">
      <c r="A17" s="7" t="s">
        <v>90</v>
      </c>
      <c r="B17" s="8">
        <v>17</v>
      </c>
    </row>
    <row r="18" spans="1:2" x14ac:dyDescent="0.2">
      <c r="A18" s="7" t="s">
        <v>91</v>
      </c>
      <c r="B18" s="8">
        <v>18</v>
      </c>
    </row>
    <row r="19" spans="1:2" x14ac:dyDescent="0.2">
      <c r="A19" s="7" t="s">
        <v>95</v>
      </c>
      <c r="B19" s="8">
        <v>19</v>
      </c>
    </row>
    <row r="20" spans="1:2" x14ac:dyDescent="0.2">
      <c r="A20" s="7" t="s">
        <v>96</v>
      </c>
      <c r="B20" s="8">
        <v>20</v>
      </c>
    </row>
    <row r="21" spans="1:2" x14ac:dyDescent="0.2">
      <c r="A21" s="7" t="s">
        <v>102</v>
      </c>
      <c r="B21" s="8">
        <v>21</v>
      </c>
    </row>
    <row r="22" spans="1:2" x14ac:dyDescent="0.2">
      <c r="A22" s="7" t="s">
        <v>105</v>
      </c>
      <c r="B22" s="8">
        <v>22</v>
      </c>
    </row>
    <row r="23" spans="1:2" x14ac:dyDescent="0.2">
      <c r="A23" s="7" t="s">
        <v>111</v>
      </c>
      <c r="B23" s="8">
        <v>23</v>
      </c>
    </row>
    <row r="24" spans="1:2" x14ac:dyDescent="0.2">
      <c r="A24" s="7" t="s">
        <v>117</v>
      </c>
      <c r="B24" s="8">
        <v>24</v>
      </c>
    </row>
    <row r="25" spans="1:2" x14ac:dyDescent="0.2">
      <c r="A25" s="7" t="s">
        <v>118</v>
      </c>
      <c r="B25" s="8">
        <v>25</v>
      </c>
    </row>
    <row r="26" spans="1:2" x14ac:dyDescent="0.2">
      <c r="A26" s="7" t="s">
        <v>119</v>
      </c>
      <c r="B26" s="8">
        <v>26</v>
      </c>
    </row>
    <row r="27" spans="1:2" x14ac:dyDescent="0.2">
      <c r="A27" s="7" t="s">
        <v>121</v>
      </c>
      <c r="B27" s="8">
        <v>27</v>
      </c>
    </row>
    <row r="28" spans="1:2" x14ac:dyDescent="0.2">
      <c r="A28" s="7" t="s">
        <v>122</v>
      </c>
      <c r="B28" s="8">
        <v>28</v>
      </c>
    </row>
    <row r="29" spans="1:2" x14ac:dyDescent="0.2">
      <c r="A29" s="7" t="s">
        <v>125</v>
      </c>
      <c r="B29" s="8">
        <v>29</v>
      </c>
    </row>
    <row r="30" spans="1:2" x14ac:dyDescent="0.2">
      <c r="A30" s="7" t="s">
        <v>126</v>
      </c>
      <c r="B30" s="8">
        <v>30</v>
      </c>
    </row>
    <row r="31" spans="1:2" x14ac:dyDescent="0.2">
      <c r="A31" s="7" t="s">
        <v>137</v>
      </c>
      <c r="B31" s="8">
        <v>31</v>
      </c>
    </row>
    <row r="32" spans="1:2" x14ac:dyDescent="0.2">
      <c r="A32" s="7" t="s">
        <v>6</v>
      </c>
      <c r="B32" s="8">
        <v>32</v>
      </c>
    </row>
    <row r="33" spans="1:2" x14ac:dyDescent="0.2">
      <c r="A33" s="7" t="s">
        <v>7</v>
      </c>
      <c r="B33" s="8">
        <v>33</v>
      </c>
    </row>
    <row r="34" spans="1:2" x14ac:dyDescent="0.2">
      <c r="A34" s="7" t="s">
        <v>8</v>
      </c>
      <c r="B34" s="8">
        <v>34</v>
      </c>
    </row>
    <row r="35" spans="1:2" x14ac:dyDescent="0.2">
      <c r="A35" s="7" t="s">
        <v>9</v>
      </c>
      <c r="B35" s="8">
        <v>35</v>
      </c>
    </row>
    <row r="36" spans="1:2" x14ac:dyDescent="0.2">
      <c r="A36" s="7" t="s">
        <v>10</v>
      </c>
      <c r="B36" s="8">
        <v>36</v>
      </c>
    </row>
    <row r="37" spans="1:2" x14ac:dyDescent="0.2">
      <c r="A37" s="7" t="s">
        <v>11</v>
      </c>
      <c r="B37" s="8">
        <v>37</v>
      </c>
    </row>
    <row r="38" spans="1:2" x14ac:dyDescent="0.2">
      <c r="A38" s="7" t="s">
        <v>12</v>
      </c>
      <c r="B38" s="8">
        <v>38</v>
      </c>
    </row>
    <row r="39" spans="1:2" x14ac:dyDescent="0.2">
      <c r="A39" s="7" t="s">
        <v>13</v>
      </c>
      <c r="B39" s="8">
        <v>39</v>
      </c>
    </row>
    <row r="40" spans="1:2" x14ac:dyDescent="0.2">
      <c r="A40" s="7" t="s">
        <v>14</v>
      </c>
      <c r="B40" s="8">
        <v>40</v>
      </c>
    </row>
    <row r="41" spans="1:2" x14ac:dyDescent="0.2">
      <c r="A41" s="7" t="s">
        <v>16</v>
      </c>
      <c r="B41" s="8">
        <v>41</v>
      </c>
    </row>
    <row r="42" spans="1:2" x14ac:dyDescent="0.2">
      <c r="A42" s="7" t="s">
        <v>17</v>
      </c>
      <c r="B42" s="8">
        <v>42</v>
      </c>
    </row>
    <row r="43" spans="1:2" x14ac:dyDescent="0.2">
      <c r="A43" s="7" t="s">
        <v>18</v>
      </c>
      <c r="B43" s="8">
        <v>43</v>
      </c>
    </row>
    <row r="44" spans="1:2" x14ac:dyDescent="0.2">
      <c r="A44" s="7" t="s">
        <v>20</v>
      </c>
      <c r="B44" s="8">
        <v>44</v>
      </c>
    </row>
    <row r="45" spans="1:2" x14ac:dyDescent="0.2">
      <c r="A45" s="7" t="s">
        <v>21</v>
      </c>
      <c r="B45" s="8">
        <v>45</v>
      </c>
    </row>
    <row r="46" spans="1:2" x14ac:dyDescent="0.2">
      <c r="A46" s="7" t="s">
        <v>22</v>
      </c>
      <c r="B46" s="8">
        <v>46</v>
      </c>
    </row>
    <row r="47" spans="1:2" x14ac:dyDescent="0.2">
      <c r="A47" s="7" t="s">
        <v>23</v>
      </c>
      <c r="B47" s="8">
        <v>47</v>
      </c>
    </row>
    <row r="48" spans="1:2" x14ac:dyDescent="0.2">
      <c r="A48" s="7" t="s">
        <v>24</v>
      </c>
      <c r="B48" s="8">
        <v>48</v>
      </c>
    </row>
    <row r="49" spans="1:2" x14ac:dyDescent="0.2">
      <c r="A49" s="7" t="s">
        <v>25</v>
      </c>
      <c r="B49" s="8">
        <v>49</v>
      </c>
    </row>
    <row r="50" spans="1:2" x14ac:dyDescent="0.2">
      <c r="A50" s="7" t="s">
        <v>26</v>
      </c>
      <c r="B50" s="8">
        <v>50</v>
      </c>
    </row>
    <row r="51" spans="1:2" x14ac:dyDescent="0.2">
      <c r="A51" s="7" t="s">
        <v>27</v>
      </c>
      <c r="B51" s="8">
        <v>51</v>
      </c>
    </row>
    <row r="52" spans="1:2" x14ac:dyDescent="0.2">
      <c r="A52" s="7" t="s">
        <v>28</v>
      </c>
      <c r="B52" s="8">
        <v>52</v>
      </c>
    </row>
    <row r="53" spans="1:2" x14ac:dyDescent="0.2">
      <c r="A53" s="7" t="s">
        <v>29</v>
      </c>
      <c r="B53" s="8">
        <v>53</v>
      </c>
    </row>
    <row r="54" spans="1:2" x14ac:dyDescent="0.2">
      <c r="A54" s="7" t="s">
        <v>30</v>
      </c>
      <c r="B54" s="8">
        <v>54</v>
      </c>
    </row>
    <row r="55" spans="1:2" x14ac:dyDescent="0.2">
      <c r="A55" s="7" t="s">
        <v>31</v>
      </c>
      <c r="B55" s="8">
        <v>55</v>
      </c>
    </row>
    <row r="56" spans="1:2" x14ac:dyDescent="0.2">
      <c r="A56" s="7" t="s">
        <v>32</v>
      </c>
      <c r="B56" s="8">
        <v>56</v>
      </c>
    </row>
    <row r="57" spans="1:2" x14ac:dyDescent="0.2">
      <c r="A57" s="7" t="s">
        <v>33</v>
      </c>
      <c r="B57" s="8">
        <v>57</v>
      </c>
    </row>
    <row r="58" spans="1:2" x14ac:dyDescent="0.2">
      <c r="A58" s="7" t="s">
        <v>34</v>
      </c>
      <c r="B58" s="8">
        <v>58</v>
      </c>
    </row>
    <row r="59" spans="1:2" x14ac:dyDescent="0.2">
      <c r="A59" s="7" t="s">
        <v>35</v>
      </c>
      <c r="B59" s="8">
        <v>59</v>
      </c>
    </row>
    <row r="60" spans="1:2" x14ac:dyDescent="0.2">
      <c r="A60" s="7" t="s">
        <v>36</v>
      </c>
      <c r="B60" s="8">
        <v>60</v>
      </c>
    </row>
    <row r="61" spans="1:2" x14ac:dyDescent="0.2">
      <c r="A61" s="7" t="s">
        <v>37</v>
      </c>
      <c r="B61" s="8">
        <v>61</v>
      </c>
    </row>
    <row r="62" spans="1:2" x14ac:dyDescent="0.2">
      <c r="A62" s="7" t="s">
        <v>39</v>
      </c>
      <c r="B62" s="8">
        <v>62</v>
      </c>
    </row>
    <row r="63" spans="1:2" x14ac:dyDescent="0.2">
      <c r="A63" s="7" t="s">
        <v>40</v>
      </c>
      <c r="B63" s="8">
        <v>63</v>
      </c>
    </row>
    <row r="64" spans="1:2" x14ac:dyDescent="0.2">
      <c r="A64" s="7" t="s">
        <v>41</v>
      </c>
      <c r="B64" s="8">
        <v>64</v>
      </c>
    </row>
    <row r="65" spans="1:2" x14ac:dyDescent="0.2">
      <c r="A65" s="7" t="s">
        <v>42</v>
      </c>
      <c r="B65" s="8">
        <v>65</v>
      </c>
    </row>
    <row r="66" spans="1:2" x14ac:dyDescent="0.2">
      <c r="A66" s="7" t="s">
        <v>43</v>
      </c>
      <c r="B66" s="8">
        <v>66</v>
      </c>
    </row>
    <row r="67" spans="1:2" x14ac:dyDescent="0.2">
      <c r="A67" s="7" t="s">
        <v>44</v>
      </c>
      <c r="B67" s="8">
        <v>67</v>
      </c>
    </row>
    <row r="68" spans="1:2" x14ac:dyDescent="0.2">
      <c r="A68" s="7" t="s">
        <v>46</v>
      </c>
      <c r="B68" s="8">
        <v>68</v>
      </c>
    </row>
    <row r="69" spans="1:2" x14ac:dyDescent="0.2">
      <c r="A69" s="7" t="s">
        <v>49</v>
      </c>
      <c r="B69" s="8">
        <v>69</v>
      </c>
    </row>
    <row r="70" spans="1:2" x14ac:dyDescent="0.2">
      <c r="A70" s="7" t="s">
        <v>51</v>
      </c>
      <c r="B70" s="8">
        <v>70</v>
      </c>
    </row>
    <row r="71" spans="1:2" x14ac:dyDescent="0.2">
      <c r="A71" s="7" t="s">
        <v>52</v>
      </c>
      <c r="B71" s="8">
        <v>71</v>
      </c>
    </row>
    <row r="72" spans="1:2" x14ac:dyDescent="0.2">
      <c r="A72" s="7" t="s">
        <v>53</v>
      </c>
      <c r="B72" s="8">
        <v>72</v>
      </c>
    </row>
    <row r="73" spans="1:2" x14ac:dyDescent="0.2">
      <c r="A73" s="7" t="s">
        <v>54</v>
      </c>
      <c r="B73" s="8">
        <v>73</v>
      </c>
    </row>
    <row r="74" spans="1:2" x14ac:dyDescent="0.2">
      <c r="A74" s="7" t="s">
        <v>55</v>
      </c>
      <c r="B74" s="8">
        <v>74</v>
      </c>
    </row>
    <row r="75" spans="1:2" x14ac:dyDescent="0.2">
      <c r="A75" s="7" t="s">
        <v>56</v>
      </c>
      <c r="B75" s="8">
        <v>75</v>
      </c>
    </row>
    <row r="76" spans="1:2" x14ac:dyDescent="0.2">
      <c r="A76" s="7" t="s">
        <v>58</v>
      </c>
      <c r="B76" s="8">
        <v>76</v>
      </c>
    </row>
    <row r="77" spans="1:2" x14ac:dyDescent="0.2">
      <c r="A77" s="7" t="s">
        <v>59</v>
      </c>
      <c r="B77" s="8">
        <v>77</v>
      </c>
    </row>
    <row r="78" spans="1:2" x14ac:dyDescent="0.2">
      <c r="A78" s="7" t="s">
        <v>61</v>
      </c>
      <c r="B78" s="8">
        <v>78</v>
      </c>
    </row>
    <row r="79" spans="1:2" x14ac:dyDescent="0.2">
      <c r="A79" s="7" t="s">
        <v>62</v>
      </c>
      <c r="B79" s="8">
        <v>79</v>
      </c>
    </row>
    <row r="80" spans="1:2" x14ac:dyDescent="0.2">
      <c r="A80" s="7" t="s">
        <v>63</v>
      </c>
      <c r="B80" s="8">
        <v>80</v>
      </c>
    </row>
    <row r="81" spans="1:2" x14ac:dyDescent="0.2">
      <c r="A81" s="7" t="s">
        <v>68</v>
      </c>
      <c r="B81" s="8">
        <v>81</v>
      </c>
    </row>
    <row r="82" spans="1:2" x14ac:dyDescent="0.2">
      <c r="A82" s="7" t="s">
        <v>69</v>
      </c>
      <c r="B82" s="8">
        <v>82</v>
      </c>
    </row>
    <row r="83" spans="1:2" x14ac:dyDescent="0.2">
      <c r="A83" s="7" t="s">
        <v>70</v>
      </c>
      <c r="B83" s="8">
        <v>83</v>
      </c>
    </row>
    <row r="84" spans="1:2" x14ac:dyDescent="0.2">
      <c r="A84" s="7" t="s">
        <v>71</v>
      </c>
      <c r="B84" s="8">
        <v>84</v>
      </c>
    </row>
    <row r="85" spans="1:2" x14ac:dyDescent="0.2">
      <c r="A85" s="7" t="s">
        <v>72</v>
      </c>
      <c r="B85" s="8">
        <v>85</v>
      </c>
    </row>
    <row r="86" spans="1:2" x14ac:dyDescent="0.2">
      <c r="A86" s="7" t="s">
        <v>73</v>
      </c>
      <c r="B86" s="8">
        <v>86</v>
      </c>
    </row>
    <row r="87" spans="1:2" x14ac:dyDescent="0.2">
      <c r="A87" s="7" t="s">
        <v>74</v>
      </c>
      <c r="B87" s="8">
        <v>87</v>
      </c>
    </row>
    <row r="88" spans="1:2" x14ac:dyDescent="0.2">
      <c r="A88" s="7" t="s">
        <v>75</v>
      </c>
      <c r="B88" s="8">
        <v>88</v>
      </c>
    </row>
    <row r="89" spans="1:2" x14ac:dyDescent="0.2">
      <c r="A89" s="7" t="s">
        <v>76</v>
      </c>
      <c r="B89" s="8">
        <v>89</v>
      </c>
    </row>
    <row r="90" spans="1:2" x14ac:dyDescent="0.2">
      <c r="A90" s="7" t="s">
        <v>77</v>
      </c>
      <c r="B90" s="8">
        <v>90</v>
      </c>
    </row>
    <row r="91" spans="1:2" x14ac:dyDescent="0.2">
      <c r="A91" s="7" t="s">
        <v>78</v>
      </c>
      <c r="B91" s="8">
        <v>91</v>
      </c>
    </row>
    <row r="92" spans="1:2" x14ac:dyDescent="0.2">
      <c r="A92" s="7" t="s">
        <v>79</v>
      </c>
      <c r="B92" s="8">
        <v>92</v>
      </c>
    </row>
    <row r="93" spans="1:2" x14ac:dyDescent="0.2">
      <c r="A93" s="7" t="s">
        <v>80</v>
      </c>
      <c r="B93" s="8">
        <v>93</v>
      </c>
    </row>
    <row r="94" spans="1:2" x14ac:dyDescent="0.2">
      <c r="A94" s="7" t="s">
        <v>81</v>
      </c>
      <c r="B94" s="8">
        <v>94</v>
      </c>
    </row>
    <row r="95" spans="1:2" x14ac:dyDescent="0.2">
      <c r="A95" s="7" t="s">
        <v>82</v>
      </c>
      <c r="B95" s="8">
        <v>95</v>
      </c>
    </row>
    <row r="96" spans="1:2" x14ac:dyDescent="0.2">
      <c r="A96" s="7" t="s">
        <v>84</v>
      </c>
      <c r="B96" s="8">
        <v>96</v>
      </c>
    </row>
    <row r="97" spans="1:2" x14ac:dyDescent="0.2">
      <c r="A97" s="7" t="s">
        <v>85</v>
      </c>
      <c r="B97" s="8">
        <v>97</v>
      </c>
    </row>
    <row r="98" spans="1:2" x14ac:dyDescent="0.2">
      <c r="A98" s="7" t="s">
        <v>86</v>
      </c>
      <c r="B98" s="8">
        <v>98</v>
      </c>
    </row>
    <row r="99" spans="1:2" x14ac:dyDescent="0.2">
      <c r="A99" s="7" t="s">
        <v>87</v>
      </c>
      <c r="B99" s="8">
        <v>99</v>
      </c>
    </row>
    <row r="100" spans="1:2" x14ac:dyDescent="0.2">
      <c r="A100" s="7" t="s">
        <v>88</v>
      </c>
      <c r="B100" s="8">
        <v>100</v>
      </c>
    </row>
    <row r="101" spans="1:2" x14ac:dyDescent="0.2">
      <c r="A101" s="7" t="s">
        <v>89</v>
      </c>
      <c r="B101" s="8">
        <v>101</v>
      </c>
    </row>
    <row r="102" spans="1:2" x14ac:dyDescent="0.2">
      <c r="A102" s="7" t="s">
        <v>92</v>
      </c>
      <c r="B102" s="8">
        <v>102</v>
      </c>
    </row>
    <row r="103" spans="1:2" x14ac:dyDescent="0.2">
      <c r="A103" s="7" t="s">
        <v>93</v>
      </c>
      <c r="B103" s="8">
        <v>103</v>
      </c>
    </row>
    <row r="104" spans="1:2" x14ac:dyDescent="0.2">
      <c r="A104" s="7" t="s">
        <v>94</v>
      </c>
      <c r="B104" s="8">
        <v>104</v>
      </c>
    </row>
    <row r="105" spans="1:2" x14ac:dyDescent="0.2">
      <c r="A105" s="7" t="s">
        <v>97</v>
      </c>
      <c r="B105" s="8">
        <v>105</v>
      </c>
    </row>
    <row r="106" spans="1:2" x14ac:dyDescent="0.2">
      <c r="A106" s="7" t="s">
        <v>98</v>
      </c>
      <c r="B106" s="8">
        <v>106</v>
      </c>
    </row>
    <row r="107" spans="1:2" x14ac:dyDescent="0.2">
      <c r="A107" s="7" t="s">
        <v>99</v>
      </c>
      <c r="B107" s="8">
        <v>107</v>
      </c>
    </row>
    <row r="108" spans="1:2" x14ac:dyDescent="0.2">
      <c r="A108" s="7" t="s">
        <v>100</v>
      </c>
      <c r="B108" s="8">
        <v>108</v>
      </c>
    </row>
    <row r="109" spans="1:2" x14ac:dyDescent="0.2">
      <c r="A109" s="7" t="s">
        <v>101</v>
      </c>
      <c r="B109" s="8">
        <v>109</v>
      </c>
    </row>
    <row r="110" spans="1:2" x14ac:dyDescent="0.2">
      <c r="A110" s="7" t="s">
        <v>103</v>
      </c>
      <c r="B110" s="8">
        <v>110</v>
      </c>
    </row>
    <row r="111" spans="1:2" x14ac:dyDescent="0.2">
      <c r="A111" s="7" t="s">
        <v>104</v>
      </c>
      <c r="B111" s="8">
        <v>111</v>
      </c>
    </row>
    <row r="112" spans="1:2" x14ac:dyDescent="0.2">
      <c r="A112" s="7" t="s">
        <v>106</v>
      </c>
      <c r="B112" s="8">
        <v>112</v>
      </c>
    </row>
    <row r="113" spans="1:2" x14ac:dyDescent="0.2">
      <c r="A113" s="7" t="s">
        <v>107</v>
      </c>
      <c r="B113" s="8">
        <v>113</v>
      </c>
    </row>
    <row r="114" spans="1:2" x14ac:dyDescent="0.2">
      <c r="A114" s="7" t="s">
        <v>108</v>
      </c>
      <c r="B114" s="8">
        <v>114</v>
      </c>
    </row>
    <row r="115" spans="1:2" x14ac:dyDescent="0.2">
      <c r="A115" s="7" t="s">
        <v>109</v>
      </c>
      <c r="B115" s="8">
        <v>115</v>
      </c>
    </row>
    <row r="116" spans="1:2" x14ac:dyDescent="0.2">
      <c r="A116" s="7" t="s">
        <v>110</v>
      </c>
      <c r="B116" s="8">
        <v>116</v>
      </c>
    </row>
    <row r="117" spans="1:2" x14ac:dyDescent="0.2">
      <c r="A117" s="7" t="s">
        <v>112</v>
      </c>
      <c r="B117" s="8">
        <v>117</v>
      </c>
    </row>
    <row r="118" spans="1:2" x14ac:dyDescent="0.2">
      <c r="A118" s="7" t="s">
        <v>113</v>
      </c>
      <c r="B118" s="8">
        <v>118</v>
      </c>
    </row>
    <row r="119" spans="1:2" x14ac:dyDescent="0.2">
      <c r="A119" s="7" t="s">
        <v>114</v>
      </c>
      <c r="B119" s="8">
        <v>119</v>
      </c>
    </row>
    <row r="120" spans="1:2" x14ac:dyDescent="0.2">
      <c r="A120" s="7" t="s">
        <v>115</v>
      </c>
      <c r="B120" s="8">
        <v>120</v>
      </c>
    </row>
    <row r="121" spans="1:2" x14ac:dyDescent="0.2">
      <c r="A121" s="7" t="s">
        <v>116</v>
      </c>
      <c r="B121" s="8">
        <v>121</v>
      </c>
    </row>
    <row r="122" spans="1:2" x14ac:dyDescent="0.2">
      <c r="A122" s="7" t="s">
        <v>120</v>
      </c>
      <c r="B122" s="8">
        <v>122</v>
      </c>
    </row>
    <row r="123" spans="1:2" x14ac:dyDescent="0.2">
      <c r="A123" s="7" t="s">
        <v>123</v>
      </c>
      <c r="B123" s="8">
        <v>123</v>
      </c>
    </row>
    <row r="124" spans="1:2" x14ac:dyDescent="0.2">
      <c r="A124" s="7" t="s">
        <v>124</v>
      </c>
      <c r="B124" s="8">
        <v>124</v>
      </c>
    </row>
    <row r="125" spans="1:2" x14ac:dyDescent="0.2">
      <c r="A125" s="7" t="s">
        <v>127</v>
      </c>
      <c r="B125" s="8">
        <v>125</v>
      </c>
    </row>
    <row r="126" spans="1:2" x14ac:dyDescent="0.2">
      <c r="A126" s="7" t="s">
        <v>128</v>
      </c>
      <c r="B126" s="8">
        <v>126</v>
      </c>
    </row>
    <row r="127" spans="1:2" x14ac:dyDescent="0.2">
      <c r="A127" s="7" t="s">
        <v>129</v>
      </c>
      <c r="B127" s="8">
        <v>127</v>
      </c>
    </row>
    <row r="128" spans="1:2" x14ac:dyDescent="0.2">
      <c r="A128" s="7" t="s">
        <v>130</v>
      </c>
      <c r="B128" s="8">
        <v>128</v>
      </c>
    </row>
    <row r="129" spans="1:2" x14ac:dyDescent="0.2">
      <c r="A129" s="7" t="s">
        <v>131</v>
      </c>
      <c r="B129" s="8">
        <v>129</v>
      </c>
    </row>
    <row r="130" spans="1:2" x14ac:dyDescent="0.2">
      <c r="A130" s="7" t="s">
        <v>132</v>
      </c>
      <c r="B130" s="8">
        <v>130</v>
      </c>
    </row>
    <row r="131" spans="1:2" x14ac:dyDescent="0.2">
      <c r="A131" s="7" t="s">
        <v>133</v>
      </c>
      <c r="B131" s="8">
        <v>131</v>
      </c>
    </row>
    <row r="132" spans="1:2" x14ac:dyDescent="0.2">
      <c r="A132" s="7" t="s">
        <v>134</v>
      </c>
      <c r="B132" s="8">
        <v>132</v>
      </c>
    </row>
    <row r="133" spans="1:2" x14ac:dyDescent="0.2">
      <c r="A133" s="7" t="s">
        <v>135</v>
      </c>
      <c r="B133" s="8">
        <v>133</v>
      </c>
    </row>
    <row r="134" spans="1:2" x14ac:dyDescent="0.2">
      <c r="A134" s="7" t="s">
        <v>136</v>
      </c>
      <c r="B134" s="8">
        <v>134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e28a2b-e10b-43e8-97f1-0c2ccf319393" xsi:nil="true"/>
    <lcf76f155ced4ddcb4097134ff3c332f xmlns="26fe26d5-3927-43a0-8c22-e8c677b6fd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AAD902B470D4DAB77276B836012C0" ma:contentTypeVersion="13" ma:contentTypeDescription="Crée un document." ma:contentTypeScope="" ma:versionID="ae4b67466d3654759c870b36d4864cda">
  <xsd:schema xmlns:xsd="http://www.w3.org/2001/XMLSchema" xmlns:xs="http://www.w3.org/2001/XMLSchema" xmlns:p="http://schemas.microsoft.com/office/2006/metadata/properties" xmlns:ns2="26fe26d5-3927-43a0-8c22-e8c677b6fdba" xmlns:ns3="0ae28a2b-e10b-43e8-97f1-0c2ccf319393" targetNamespace="http://schemas.microsoft.com/office/2006/metadata/properties" ma:root="true" ma:fieldsID="2b375fabd9ae7d1fbf4c484ab79e9f9c" ns2:_="" ns3:_="">
    <xsd:import namespace="26fe26d5-3927-43a0-8c22-e8c677b6fdba"/>
    <xsd:import namespace="0ae28a2b-e10b-43e8-97f1-0c2ccf3193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26d5-3927-43a0-8c22-e8c677b6f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28a2b-e10b-43e8-97f1-0c2ccf3193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3a7e34-a448-4796-97f7-f1d7e1c3b21f}" ma:internalName="TaxCatchAll" ma:showField="CatchAllData" ma:web="0ae28a2b-e10b-43e8-97f1-0c2ccf3193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EA5D6-0058-4283-9005-904A42893573}">
  <ds:schemaRefs>
    <ds:schemaRef ds:uri="http://schemas.microsoft.com/office/2006/metadata/properties"/>
    <ds:schemaRef ds:uri="http://schemas.microsoft.com/office/infopath/2007/PartnerControls"/>
    <ds:schemaRef ds:uri="be9de59f-95f2-45f8-8afc-a5505f208adf"/>
    <ds:schemaRef ds:uri="0ae28a2b-e10b-43e8-97f1-0c2ccf319393"/>
  </ds:schemaRefs>
</ds:datastoreItem>
</file>

<file path=customXml/itemProps2.xml><?xml version="1.0" encoding="utf-8"?>
<ds:datastoreItem xmlns:ds="http://schemas.openxmlformats.org/officeDocument/2006/customXml" ds:itemID="{E0E1A339-A695-4516-92D3-D87C92A7DE3B}"/>
</file>

<file path=customXml/itemProps3.xml><?xml version="1.0" encoding="utf-8"?>
<ds:datastoreItem xmlns:ds="http://schemas.openxmlformats.org/officeDocument/2006/customXml" ds:itemID="{91B708EE-0209-4332-B935-AB6A2E5EF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Vorgesuch</vt:lpstr>
      <vt:lpstr>Definitives</vt:lpstr>
      <vt:lpstr>Donnees1</vt:lpstr>
    </vt:vector>
  </TitlesOfParts>
  <Company>EtatFR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Krattinger Laurent</dc:creator>
  <cp:lastModifiedBy>Bovet Véronique</cp:lastModifiedBy>
  <cp:lastPrinted>2023-02-28T06:18:02Z</cp:lastPrinted>
  <dcterms:created xsi:type="dcterms:W3CDTF">2020-05-28T08:24:24Z</dcterms:created>
  <dcterms:modified xsi:type="dcterms:W3CDTF">2023-03-07T13:47:50Z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0x010100524AAD902B470D4DAB77276B836012C0</vt:lpwstr>
  </property>
  <property fmtid="{D5CDD505-2E9C-101B-9397-08002B2CF9AE}" pid="3" name="Order">
    <vt:r8>42000</vt:r8>
  </property>
  <property fmtid="{D5CDD505-2E9C-101B-9397-08002B2CF9AE}" pid="4" name="MediaServiceImageTags">
    <vt:lpwstr/>
  </property>
</Properties>
</file>